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cdc-my.sharepoint.com/personal/frj4_cdc_gov/Documents/+My_Documents/Absenteeism/"/>
    </mc:Choice>
  </mc:AlternateContent>
  <xr:revisionPtr revIDLastSave="15" documentId="8_{434DEA19-D884-40F9-9F73-8939C1443DFD}" xr6:coauthVersionLast="46" xr6:coauthVersionMax="46" xr10:uidLastSave="{B996095A-BADC-4FA9-98CC-B60C9F6A8DC8}"/>
  <bookViews>
    <workbookView xWindow="-110" yWindow="-110" windowWidth="19420" windowHeight="10420" xr2:uid="{00000000-000D-0000-FFFF-FFFF00000000}"/>
  </bookViews>
  <sheets>
    <sheet name="Introduction" sheetId="15" r:id="rId1"/>
    <sheet name="Dashboard" sheetId="18" r:id="rId2"/>
    <sheet name="Compare to Prev Flu Seasons" sheetId="1" r:id="rId3"/>
    <sheet name="Obs vs Exp in FT Worker" sheetId="2" r:id="rId4"/>
    <sheet name="By HHS Region" sheetId="4" r:id="rId5"/>
    <sheet name="Obs vs Exp by HHS Region" sheetId="5" r:id="rId6"/>
    <sheet name="By Age" sheetId="6" r:id="rId7"/>
    <sheet name="Obs vs Exp by Age" sheetId="7" r:id="rId8"/>
    <sheet name="By Sex" sheetId="8" r:id="rId9"/>
    <sheet name="Obs vs Exp by Sex" sheetId="9" r:id="rId10"/>
    <sheet name="By Occupation" sheetId="10" r:id="rId11"/>
    <sheet name="Obs vs Exp by Occupation" sheetId="11" r:id="rId12"/>
    <sheet name="By Industry" sheetId="16" r:id="rId13"/>
    <sheet name="Obs vs Exp by Industry" sheetId="17" r:id="rId14"/>
    <sheet name="By State" sheetId="12"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57" i="17" l="1"/>
  <c r="I145" i="17"/>
  <c r="I133" i="17"/>
  <c r="I121" i="17"/>
  <c r="I109" i="17"/>
  <c r="I97" i="17"/>
  <c r="I85" i="17"/>
  <c r="I73" i="17"/>
  <c r="I61" i="17"/>
  <c r="I49" i="17"/>
  <c r="I37" i="17"/>
  <c r="I25" i="17"/>
  <c r="I13" i="17"/>
  <c r="P13" i="16"/>
  <c r="I121" i="11"/>
  <c r="I109" i="11"/>
  <c r="I97" i="11"/>
  <c r="I85" i="11"/>
  <c r="I73" i="11"/>
  <c r="I61" i="11"/>
  <c r="I49" i="11"/>
  <c r="I37" i="11"/>
  <c r="I25" i="11"/>
  <c r="I13" i="11"/>
  <c r="M13" i="10"/>
  <c r="I25" i="9"/>
  <c r="I13" i="9"/>
  <c r="D13" i="8"/>
  <c r="I49" i="7"/>
  <c r="I37" i="7"/>
  <c r="I25" i="7"/>
  <c r="I13" i="7"/>
  <c r="F13" i="6"/>
  <c r="I120" i="5"/>
  <c r="I121" i="5"/>
  <c r="I108" i="5"/>
  <c r="I109" i="5"/>
  <c r="I96" i="5"/>
  <c r="I97" i="5"/>
  <c r="I84" i="5"/>
  <c r="I85" i="5"/>
  <c r="I72" i="5"/>
  <c r="I73" i="5"/>
  <c r="I60" i="5"/>
  <c r="I61" i="5"/>
  <c r="I48" i="5"/>
  <c r="I49" i="5"/>
  <c r="I36" i="5"/>
  <c r="I37" i="5"/>
  <c r="I24" i="5"/>
  <c r="I25" i="5"/>
  <c r="I13" i="5"/>
  <c r="I12" i="5"/>
  <c r="L13" i="4"/>
  <c r="H13" i="2"/>
  <c r="H13" i="1"/>
  <c r="I156" i="17"/>
  <c r="I144" i="17"/>
  <c r="I132" i="17"/>
  <c r="I120" i="17"/>
  <c r="I108" i="17"/>
  <c r="I96" i="17"/>
  <c r="I84" i="17"/>
  <c r="I72" i="17"/>
  <c r="I60" i="17"/>
  <c r="I48" i="17"/>
  <c r="I36" i="17"/>
  <c r="I24" i="17"/>
  <c r="I12" i="17"/>
  <c r="P12" i="16"/>
  <c r="I120" i="11"/>
  <c r="I108" i="11"/>
  <c r="I96" i="11"/>
  <c r="I84" i="11"/>
  <c r="I72" i="11"/>
  <c r="I60" i="11"/>
  <c r="I48" i="11"/>
  <c r="I36" i="11"/>
  <c r="I24" i="11"/>
  <c r="I12" i="11"/>
  <c r="M12" i="10"/>
  <c r="I24" i="9"/>
  <c r="I12" i="9"/>
  <c r="D12" i="8"/>
  <c r="I48" i="7"/>
  <c r="I36" i="7"/>
  <c r="I24" i="7"/>
  <c r="I12" i="7"/>
  <c r="F12" i="6"/>
  <c r="L12" i="4"/>
  <c r="H12" i="2"/>
  <c r="H12" i="1"/>
  <c r="I155" i="17"/>
  <c r="I143" i="17"/>
  <c r="I131" i="17"/>
  <c r="I119" i="17"/>
  <c r="I107" i="17"/>
  <c r="I95" i="17"/>
  <c r="I83" i="17"/>
  <c r="I82" i="17"/>
  <c r="I71" i="17"/>
  <c r="I59" i="17"/>
  <c r="I47" i="17"/>
  <c r="I35" i="17"/>
  <c r="I23" i="17"/>
  <c r="I11" i="17"/>
  <c r="P11" i="16"/>
  <c r="I119" i="11"/>
  <c r="I107" i="11"/>
  <c r="I95" i="11"/>
  <c r="I83" i="11"/>
  <c r="I71" i="11"/>
  <c r="I59" i="11"/>
  <c r="I47" i="11"/>
  <c r="I35" i="11"/>
  <c r="I23" i="11"/>
  <c r="I11" i="11"/>
  <c r="M11" i="10"/>
  <c r="I23" i="9"/>
  <c r="I11" i="9"/>
  <c r="D11" i="8"/>
  <c r="I47" i="7"/>
  <c r="I35" i="7"/>
  <c r="I23" i="7"/>
  <c r="I11" i="7"/>
  <c r="F11" i="6"/>
  <c r="I119" i="5"/>
  <c r="I107" i="5"/>
  <c r="I95" i="5"/>
  <c r="I83" i="5"/>
  <c r="I71" i="5"/>
  <c r="I59" i="5"/>
  <c r="I47" i="5"/>
  <c r="I35" i="5"/>
  <c r="I23" i="5"/>
  <c r="I11" i="5"/>
  <c r="L11" i="4"/>
  <c r="H11" i="2"/>
  <c r="H11" i="1"/>
  <c r="I154" i="17"/>
  <c r="I142" i="17"/>
  <c r="I130" i="17"/>
  <c r="I118" i="17"/>
  <c r="I106" i="17"/>
  <c r="I94" i="17"/>
  <c r="I81" i="17"/>
  <c r="I70" i="17"/>
  <c r="I58" i="17"/>
  <c r="I46" i="17"/>
  <c r="I34" i="17"/>
  <c r="I22" i="17"/>
  <c r="I10" i="17"/>
  <c r="P10" i="16"/>
  <c r="I118" i="11"/>
  <c r="I106" i="11"/>
  <c r="I94" i="11"/>
  <c r="I82" i="11"/>
  <c r="I70" i="11"/>
  <c r="I58" i="11"/>
  <c r="I46" i="11"/>
  <c r="I34" i="11"/>
  <c r="I22" i="11"/>
  <c r="I10" i="11"/>
  <c r="M10" i="10"/>
  <c r="I10" i="9"/>
  <c r="I22" i="9"/>
  <c r="D10" i="8"/>
  <c r="I10" i="7"/>
  <c r="I22" i="7"/>
  <c r="I34" i="7"/>
  <c r="I46" i="7"/>
  <c r="F10" i="6"/>
  <c r="I118" i="5"/>
  <c r="I106" i="5"/>
  <c r="I94" i="5"/>
  <c r="I82" i="5"/>
  <c r="I70" i="5"/>
  <c r="I58" i="5"/>
  <c r="I46" i="5"/>
  <c r="I34" i="5"/>
  <c r="I22" i="5"/>
  <c r="I10" i="5"/>
  <c r="L10" i="4"/>
  <c r="H10" i="2"/>
  <c r="H10" i="1"/>
  <c r="I153" i="17"/>
  <c r="I141" i="17"/>
  <c r="I129" i="17"/>
  <c r="I117" i="17"/>
  <c r="I105" i="17"/>
  <c r="I93" i="17"/>
  <c r="I80" i="17"/>
  <c r="I69" i="17"/>
  <c r="I57" i="17"/>
  <c r="I45" i="17"/>
  <c r="I33" i="17"/>
  <c r="I21" i="17"/>
  <c r="I9" i="17"/>
  <c r="P9" i="16"/>
  <c r="I117" i="11"/>
  <c r="I116" i="11"/>
  <c r="I105" i="11"/>
  <c r="I93" i="11"/>
  <c r="I81" i="11"/>
  <c r="I69" i="11"/>
  <c r="I57" i="11"/>
  <c r="I45" i="11"/>
  <c r="I33" i="11"/>
  <c r="I21" i="11"/>
  <c r="I9" i="11"/>
  <c r="M9" i="10"/>
  <c r="I21" i="9"/>
  <c r="I9" i="9"/>
  <c r="D9" i="8"/>
  <c r="I45" i="7"/>
  <c r="I33" i="7"/>
  <c r="I21" i="7"/>
  <c r="I9" i="7"/>
  <c r="F9" i="6"/>
  <c r="I117" i="5"/>
  <c r="I105" i="5"/>
  <c r="I93" i="5"/>
  <c r="I81" i="5"/>
  <c r="I69" i="5"/>
  <c r="I57" i="5"/>
  <c r="I45" i="5"/>
  <c r="I33" i="5"/>
  <c r="I21" i="5"/>
  <c r="I9" i="5"/>
  <c r="L9" i="4"/>
  <c r="H9" i="2"/>
  <c r="H9" i="1"/>
  <c r="I152" i="17" l="1"/>
  <c r="I140" i="17"/>
  <c r="I128" i="17"/>
  <c r="I116" i="17"/>
  <c r="I104" i="17"/>
  <c r="I92" i="17"/>
  <c r="I79" i="17"/>
  <c r="I68" i="17"/>
  <c r="I56" i="17"/>
  <c r="I44" i="17"/>
  <c r="I32" i="17"/>
  <c r="I20" i="17"/>
  <c r="I8" i="17"/>
  <c r="P8" i="16"/>
  <c r="I104" i="11"/>
  <c r="I92" i="11"/>
  <c r="I80" i="11"/>
  <c r="I68" i="11"/>
  <c r="I56" i="11"/>
  <c r="I44" i="11"/>
  <c r="I32" i="11"/>
  <c r="I20" i="11"/>
  <c r="I8" i="11"/>
  <c r="M8" i="10"/>
  <c r="I20" i="9"/>
  <c r="I8" i="9"/>
  <c r="D8" i="8"/>
  <c r="I44" i="7"/>
  <c r="I32" i="7"/>
  <c r="I20" i="7"/>
  <c r="I8" i="7"/>
  <c r="F8" i="6"/>
  <c r="I116" i="5"/>
  <c r="I104" i="5"/>
  <c r="I92" i="5"/>
  <c r="I80" i="5"/>
  <c r="I68" i="5"/>
  <c r="I56" i="5"/>
  <c r="I44" i="5"/>
  <c r="I32" i="5"/>
  <c r="I20" i="5"/>
  <c r="I8" i="5"/>
  <c r="L8" i="4"/>
  <c r="H8" i="2"/>
  <c r="H8" i="1"/>
  <c r="I150" i="17" l="1"/>
  <c r="I151" i="17"/>
  <c r="I138" i="17"/>
  <c r="I139" i="17"/>
  <c r="I126" i="17"/>
  <c r="I127" i="17"/>
  <c r="I114" i="17"/>
  <c r="I115" i="17"/>
  <c r="I91" i="17"/>
  <c r="I102" i="17"/>
  <c r="I103" i="17"/>
  <c r="I90" i="17"/>
  <c r="I78" i="17"/>
  <c r="I67" i="17"/>
  <c r="I55" i="17"/>
  <c r="I43" i="17"/>
  <c r="I31" i="17"/>
  <c r="I19" i="17"/>
  <c r="I7" i="17"/>
  <c r="I66" i="17"/>
  <c r="I54" i="17"/>
  <c r="I42" i="17"/>
  <c r="I30" i="17"/>
  <c r="I18" i="17"/>
  <c r="I6" i="17"/>
  <c r="P7" i="16"/>
  <c r="I115" i="11"/>
  <c r="I103" i="11"/>
  <c r="I91" i="11"/>
  <c r="I79" i="11"/>
  <c r="I67" i="11"/>
  <c r="I55" i="11"/>
  <c r="I43" i="11"/>
  <c r="I31" i="11"/>
  <c r="I19" i="11"/>
  <c r="I7" i="11"/>
  <c r="M7" i="10"/>
  <c r="I19" i="9"/>
  <c r="I7" i="9"/>
  <c r="D7" i="8"/>
  <c r="I43" i="7"/>
  <c r="I31" i="7"/>
  <c r="I19" i="7"/>
  <c r="I7" i="7"/>
  <c r="F7" i="6"/>
  <c r="I115" i="5"/>
  <c r="I103" i="5"/>
  <c r="I91" i="5"/>
  <c r="I79" i="5"/>
  <c r="I67" i="5"/>
  <c r="I55" i="5"/>
  <c r="I43" i="5"/>
  <c r="I31" i="5"/>
  <c r="I19" i="5"/>
  <c r="I7" i="5"/>
  <c r="L7" i="4"/>
  <c r="H7" i="2"/>
  <c r="H7" i="1"/>
  <c r="P6" i="16" l="1"/>
  <c r="I114" i="11"/>
  <c r="I102" i="11"/>
  <c r="I90" i="11"/>
  <c r="I78" i="11"/>
  <c r="I66" i="11"/>
  <c r="I54" i="11"/>
  <c r="I42" i="11"/>
  <c r="I30" i="11"/>
  <c r="I18" i="11"/>
  <c r="I6" i="11"/>
  <c r="M6" i="10"/>
  <c r="I18" i="9"/>
  <c r="I6" i="9"/>
  <c r="D6" i="8"/>
  <c r="I42" i="7"/>
  <c r="I30" i="7"/>
  <c r="I18" i="7"/>
  <c r="I6" i="7"/>
  <c r="F6" i="6"/>
  <c r="I114" i="5"/>
  <c r="I102" i="5"/>
  <c r="I90" i="5"/>
  <c r="I78" i="5"/>
  <c r="I66" i="5"/>
  <c r="I54" i="5"/>
  <c r="I42" i="5"/>
  <c r="I30" i="5"/>
  <c r="I18" i="5"/>
  <c r="I6" i="5"/>
  <c r="H6" i="1"/>
  <c r="H6" i="2"/>
  <c r="L6" i="4"/>
  <c r="I149" i="17" l="1"/>
  <c r="I137" i="17"/>
  <c r="I125" i="17"/>
  <c r="I113" i="17"/>
  <c r="I101" i="17"/>
  <c r="I89" i="17"/>
  <c r="I77" i="17"/>
  <c r="I65" i="17"/>
  <c r="I53" i="17"/>
  <c r="I41" i="17"/>
  <c r="I29" i="17"/>
  <c r="I17" i="17"/>
  <c r="I5" i="17"/>
  <c r="P5" i="16"/>
  <c r="I113" i="11"/>
  <c r="I101" i="11"/>
  <c r="I89" i="11"/>
  <c r="I77" i="11"/>
  <c r="I65" i="11"/>
  <c r="I53" i="11"/>
  <c r="I41" i="11"/>
  <c r="I29" i="11"/>
  <c r="I17" i="11"/>
  <c r="I5" i="11"/>
  <c r="M5" i="10"/>
  <c r="I17" i="9"/>
  <c r="I5" i="9"/>
  <c r="D5" i="8"/>
  <c r="I41" i="7"/>
  <c r="I29" i="7"/>
  <c r="I17" i="7"/>
  <c r="I5" i="7"/>
  <c r="F5" i="6"/>
  <c r="I113" i="5"/>
  <c r="I101" i="5"/>
  <c r="I89" i="5"/>
  <c r="I77" i="5"/>
  <c r="I65" i="5"/>
  <c r="I53" i="5"/>
  <c r="I41" i="5"/>
  <c r="I29" i="5"/>
  <c r="I17" i="5"/>
  <c r="I5" i="5"/>
  <c r="L5" i="4"/>
  <c r="H5" i="1"/>
  <c r="H5" i="2"/>
  <c r="I148" i="17" l="1"/>
  <c r="I136" i="17"/>
  <c r="I124" i="17"/>
  <c r="I112" i="17"/>
  <c r="I100" i="17"/>
  <c r="I88" i="17"/>
  <c r="I76" i="17"/>
  <c r="I64" i="17"/>
  <c r="I52" i="17"/>
  <c r="I40" i="17"/>
  <c r="I28" i="17"/>
  <c r="I16" i="17"/>
  <c r="I4" i="17"/>
  <c r="P4" i="16"/>
  <c r="I112" i="11"/>
  <c r="I100" i="11"/>
  <c r="I88" i="11"/>
  <c r="I76" i="11"/>
  <c r="I64" i="11"/>
  <c r="I52" i="11"/>
  <c r="I40" i="11"/>
  <c r="I28" i="11"/>
  <c r="I16" i="11"/>
  <c r="I4" i="11"/>
  <c r="M4" i="10"/>
  <c r="I16" i="9"/>
  <c r="I4" i="9"/>
  <c r="D4" i="8"/>
  <c r="I4" i="7"/>
  <c r="I16" i="7"/>
  <c r="I28" i="7"/>
  <c r="I40" i="7"/>
  <c r="F4" i="6"/>
  <c r="I4" i="5"/>
  <c r="I16" i="5"/>
  <c r="I28" i="5"/>
  <c r="I40" i="5"/>
  <c r="I52" i="5"/>
  <c r="I64" i="5"/>
  <c r="I76" i="5"/>
  <c r="I88" i="5"/>
  <c r="I100" i="5"/>
  <c r="I112" i="5"/>
  <c r="L4" i="4"/>
  <c r="H4" i="2"/>
  <c r="H4" i="1"/>
  <c r="E25" i="18" l="1"/>
  <c r="I3" i="17"/>
  <c r="I15" i="17"/>
  <c r="I27" i="17"/>
  <c r="I39" i="17"/>
  <c r="I51" i="17"/>
  <c r="I63" i="17"/>
  <c r="I75" i="17"/>
  <c r="I87" i="17"/>
  <c r="I99" i="17"/>
  <c r="I111" i="17"/>
  <c r="I123" i="17"/>
  <c r="I135" i="17"/>
  <c r="I147" i="17"/>
  <c r="P3" i="16"/>
  <c r="I3" i="11"/>
  <c r="I15" i="11"/>
  <c r="I27" i="11"/>
  <c r="I39" i="11"/>
  <c r="I51" i="11"/>
  <c r="I63" i="11"/>
  <c r="I75" i="11"/>
  <c r="I87" i="11"/>
  <c r="I99" i="11"/>
  <c r="I111" i="11"/>
  <c r="M3" i="10"/>
  <c r="I15" i="9"/>
  <c r="I3" i="9"/>
  <c r="D3" i="8"/>
  <c r="I39" i="7"/>
  <c r="I27" i="7"/>
  <c r="I15" i="7"/>
  <c r="I3" i="7"/>
  <c r="F3" i="6"/>
  <c r="I111" i="5"/>
  <c r="I99" i="5"/>
  <c r="I87" i="5"/>
  <c r="I75" i="5"/>
  <c r="I63" i="5"/>
  <c r="I51" i="5"/>
  <c r="I39" i="5"/>
  <c r="I27" i="5"/>
  <c r="I15" i="5"/>
  <c r="I3" i="5"/>
  <c r="L3" i="4"/>
  <c r="H3" i="2"/>
  <c r="H3" i="1"/>
  <c r="D3" i="12" l="1"/>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2" i="12" l="1"/>
  <c r="K24" i="18" l="1"/>
  <c r="P2" i="16" l="1"/>
  <c r="M47" i="18" l="1"/>
  <c r="L47" i="18"/>
  <c r="K47" i="18"/>
  <c r="J47" i="18"/>
  <c r="I47" i="18"/>
  <c r="H47" i="18"/>
  <c r="G47" i="18"/>
  <c r="F47" i="18"/>
  <c r="E47" i="18"/>
  <c r="D47" i="18"/>
  <c r="C47" i="18"/>
  <c r="B47" i="18"/>
  <c r="M46" i="18"/>
  <c r="L46" i="18"/>
  <c r="K46" i="18"/>
  <c r="J46" i="18"/>
  <c r="I46" i="18"/>
  <c r="H46" i="18"/>
  <c r="G46" i="18"/>
  <c r="F46" i="18"/>
  <c r="E46" i="18"/>
  <c r="D46" i="18"/>
  <c r="C46" i="18"/>
  <c r="B46" i="18"/>
  <c r="M45" i="18"/>
  <c r="L45" i="18"/>
  <c r="K45" i="18"/>
  <c r="J45" i="18"/>
  <c r="I45" i="18"/>
  <c r="H45" i="18"/>
  <c r="G45" i="18"/>
  <c r="F45" i="18"/>
  <c r="E45" i="18"/>
  <c r="D45" i="18"/>
  <c r="C45" i="18"/>
  <c r="B45" i="18" l="1"/>
  <c r="M44" i="18"/>
  <c r="L44" i="18"/>
  <c r="K44" i="18"/>
  <c r="J44" i="18"/>
  <c r="I44" i="18"/>
  <c r="H44" i="18"/>
  <c r="G44" i="18"/>
  <c r="F44" i="18"/>
  <c r="E44" i="18"/>
  <c r="D44" i="18"/>
  <c r="C44" i="18"/>
  <c r="B44" i="18"/>
  <c r="M43" i="18"/>
  <c r="L43" i="18"/>
  <c r="K43" i="18"/>
  <c r="J43" i="18"/>
  <c r="I43" i="18"/>
  <c r="H43" i="18"/>
  <c r="G43" i="18"/>
  <c r="F43" i="18"/>
  <c r="E43" i="18"/>
  <c r="D43" i="18"/>
  <c r="C43" i="18"/>
  <c r="B43" i="18"/>
  <c r="M42" i="18"/>
  <c r="L42" i="18"/>
  <c r="K42" i="18"/>
  <c r="J42" i="18"/>
  <c r="I42" i="18"/>
  <c r="H42" i="18"/>
  <c r="G42" i="18"/>
  <c r="F42" i="18"/>
  <c r="E42" i="18"/>
  <c r="D42" i="18"/>
  <c r="C42" i="18"/>
  <c r="B42" i="18"/>
  <c r="M41" i="18"/>
  <c r="L41" i="18"/>
  <c r="K41" i="18"/>
  <c r="J41" i="18"/>
  <c r="I41" i="18"/>
  <c r="H41" i="18"/>
  <c r="G41" i="18"/>
  <c r="F41" i="18"/>
  <c r="E41" i="18"/>
  <c r="D41" i="18"/>
  <c r="C41" i="18"/>
  <c r="B41" i="18"/>
  <c r="M40" i="18"/>
  <c r="L40" i="18"/>
  <c r="K40" i="18"/>
  <c r="J40" i="18"/>
  <c r="I40" i="18"/>
  <c r="H40" i="18"/>
  <c r="G40" i="18"/>
  <c r="F40" i="18"/>
  <c r="E40" i="18"/>
  <c r="D40" i="18"/>
  <c r="C40" i="18"/>
  <c r="B40" i="18"/>
  <c r="M39" i="18"/>
  <c r="L39" i="18"/>
  <c r="K39" i="18"/>
  <c r="J39" i="18"/>
  <c r="I39" i="18"/>
  <c r="H39" i="18"/>
  <c r="G39" i="18"/>
  <c r="F39" i="18"/>
  <c r="E39" i="18"/>
  <c r="D39" i="18"/>
  <c r="C39" i="18"/>
  <c r="B39" i="18"/>
  <c r="M38" i="18"/>
  <c r="L38" i="18"/>
  <c r="K38" i="18"/>
  <c r="J38" i="18"/>
  <c r="I38" i="18"/>
  <c r="H38" i="18"/>
  <c r="G38" i="18"/>
  <c r="F38" i="18"/>
  <c r="E38" i="18"/>
  <c r="D38" i="18"/>
  <c r="C38" i="18"/>
  <c r="B38" i="18"/>
  <c r="M37" i="18"/>
  <c r="L37" i="18"/>
  <c r="K37" i="18"/>
  <c r="J37" i="18"/>
  <c r="I37" i="18"/>
  <c r="H37" i="18"/>
  <c r="G37" i="18"/>
  <c r="F37" i="18"/>
  <c r="E37" i="18"/>
  <c r="D37" i="18"/>
  <c r="C37" i="18"/>
  <c r="B37" i="18"/>
  <c r="M36" i="18"/>
  <c r="L36" i="18"/>
  <c r="K36" i="18"/>
  <c r="J36" i="18"/>
  <c r="I36" i="18"/>
  <c r="H36" i="18"/>
  <c r="G36" i="18"/>
  <c r="F36" i="18"/>
  <c r="E36" i="18"/>
  <c r="D36" i="18"/>
  <c r="C36" i="18"/>
  <c r="B36" i="18"/>
  <c r="M35" i="18"/>
  <c r="L35" i="18"/>
  <c r="K35" i="18"/>
  <c r="J35" i="18"/>
  <c r="I35" i="18"/>
  <c r="H35" i="18"/>
  <c r="G35" i="18"/>
  <c r="F35" i="18"/>
  <c r="E35" i="18"/>
  <c r="D35" i="18"/>
  <c r="C35" i="18"/>
  <c r="M33" i="18"/>
  <c r="L33" i="18"/>
  <c r="K33" i="18"/>
  <c r="J33" i="18"/>
  <c r="I33" i="18"/>
  <c r="H33" i="18"/>
  <c r="G33" i="18"/>
  <c r="F33" i="18"/>
  <c r="E33" i="18"/>
  <c r="D33" i="18"/>
  <c r="C33" i="18"/>
  <c r="B33" i="18"/>
  <c r="M32" i="18"/>
  <c r="L32" i="18"/>
  <c r="K32" i="18"/>
  <c r="J32" i="18"/>
  <c r="I32" i="18"/>
  <c r="H32" i="18"/>
  <c r="G32" i="18"/>
  <c r="F32" i="18"/>
  <c r="E32" i="18"/>
  <c r="D32" i="18"/>
  <c r="C32" i="18"/>
  <c r="B32" i="18"/>
  <c r="M31" i="18"/>
  <c r="L31" i="18"/>
  <c r="K31" i="18"/>
  <c r="J31" i="18"/>
  <c r="I31" i="18"/>
  <c r="H31" i="18"/>
  <c r="G31" i="18"/>
  <c r="F31" i="18"/>
  <c r="E31" i="18"/>
  <c r="D31" i="18"/>
  <c r="C31" i="18"/>
  <c r="B31" i="18"/>
  <c r="M30" i="18"/>
  <c r="L30" i="18"/>
  <c r="K30" i="18"/>
  <c r="J30" i="18"/>
  <c r="I30" i="18"/>
  <c r="H30" i="18"/>
  <c r="G30" i="18"/>
  <c r="F30" i="18"/>
  <c r="E30" i="18"/>
  <c r="D30" i="18"/>
  <c r="C30" i="18"/>
  <c r="B30" i="18"/>
  <c r="M29" i="18"/>
  <c r="L29" i="18"/>
  <c r="K29" i="18"/>
  <c r="J29" i="18"/>
  <c r="I29" i="18"/>
  <c r="H29" i="18"/>
  <c r="G29" i="18"/>
  <c r="F29" i="18"/>
  <c r="E29" i="18"/>
  <c r="D29" i="18"/>
  <c r="C29" i="18"/>
  <c r="B29" i="18"/>
  <c r="M28" i="18"/>
  <c r="L28" i="18"/>
  <c r="K28" i="18"/>
  <c r="J28" i="18"/>
  <c r="I28" i="18"/>
  <c r="H28" i="18"/>
  <c r="G28" i="18"/>
  <c r="F28" i="18"/>
  <c r="E28" i="18"/>
  <c r="D28" i="18"/>
  <c r="C28" i="18"/>
  <c r="B28" i="18"/>
  <c r="M27" i="18"/>
  <c r="L27" i="18"/>
  <c r="K27" i="18"/>
  <c r="J27" i="18"/>
  <c r="I27" i="18"/>
  <c r="H27" i="18"/>
  <c r="G27" i="18"/>
  <c r="F27" i="18"/>
  <c r="E27" i="18"/>
  <c r="D27" i="18"/>
  <c r="C27" i="18"/>
  <c r="B27" i="18"/>
  <c r="M26" i="18"/>
  <c r="L26" i="18"/>
  <c r="K26" i="18"/>
  <c r="J26" i="18"/>
  <c r="I26" i="18"/>
  <c r="H26" i="18"/>
  <c r="G26" i="18"/>
  <c r="F26" i="18"/>
  <c r="E26" i="18"/>
  <c r="D26" i="18"/>
  <c r="C26" i="18"/>
  <c r="B26" i="18"/>
  <c r="M25" i="18"/>
  <c r="L25" i="18"/>
  <c r="K25" i="18"/>
  <c r="J25" i="18"/>
  <c r="I25" i="18"/>
  <c r="H25" i="18"/>
  <c r="G25" i="18"/>
  <c r="F25" i="18"/>
  <c r="D25" i="18"/>
  <c r="C25" i="18"/>
  <c r="B25" i="18"/>
  <c r="M24" i="18"/>
  <c r="L24" i="18"/>
  <c r="J24" i="18"/>
  <c r="I24" i="18"/>
  <c r="H24" i="18"/>
  <c r="G24" i="18"/>
  <c r="F24" i="18"/>
  <c r="E24" i="18"/>
  <c r="D24" i="18"/>
  <c r="C24" i="18"/>
  <c r="B35" i="18"/>
  <c r="B24" i="18"/>
  <c r="M22" i="18"/>
  <c r="L22" i="18"/>
  <c r="K22" i="18"/>
  <c r="J22" i="18"/>
  <c r="I22" i="18"/>
  <c r="H22" i="18"/>
  <c r="G22" i="18"/>
  <c r="F22" i="18"/>
  <c r="E22" i="18"/>
  <c r="D22" i="18"/>
  <c r="C22" i="18"/>
  <c r="B22" i="18"/>
  <c r="M21" i="18"/>
  <c r="L21" i="18"/>
  <c r="K21" i="18"/>
  <c r="J21" i="18"/>
  <c r="I21" i="18"/>
  <c r="H21" i="18"/>
  <c r="G21" i="18"/>
  <c r="F21" i="18"/>
  <c r="E21" i="18"/>
  <c r="D21" i="18"/>
  <c r="C21" i="18"/>
  <c r="B21" i="18"/>
  <c r="M20" i="18"/>
  <c r="L20" i="18"/>
  <c r="K20" i="18"/>
  <c r="J20" i="18"/>
  <c r="I20" i="18"/>
  <c r="H20" i="18"/>
  <c r="G20" i="18"/>
  <c r="F20" i="18"/>
  <c r="E20" i="18"/>
  <c r="D20" i="18"/>
  <c r="C20" i="18"/>
  <c r="B20" i="18"/>
  <c r="M19" i="18"/>
  <c r="L19" i="18"/>
  <c r="K19" i="18"/>
  <c r="J19" i="18"/>
  <c r="I19" i="18"/>
  <c r="H19" i="18"/>
  <c r="G19" i="18"/>
  <c r="F19" i="18"/>
  <c r="E19" i="18"/>
  <c r="D19" i="18"/>
  <c r="C19" i="18"/>
  <c r="B19" i="18"/>
  <c r="M18" i="18"/>
  <c r="L18" i="18"/>
  <c r="K18" i="18"/>
  <c r="J18" i="18"/>
  <c r="I18" i="18"/>
  <c r="H18" i="18"/>
  <c r="G18" i="18"/>
  <c r="F18" i="18"/>
  <c r="E18" i="18"/>
  <c r="D18" i="18"/>
  <c r="C18" i="18"/>
  <c r="B18" i="18"/>
  <c r="M17" i="18"/>
  <c r="L17" i="18"/>
  <c r="K17" i="18"/>
  <c r="J17" i="18"/>
  <c r="I17" i="18"/>
  <c r="H17" i="18"/>
  <c r="G17" i="18"/>
  <c r="F17" i="18"/>
  <c r="E17" i="18"/>
  <c r="D17" i="18"/>
  <c r="C17" i="18"/>
  <c r="B17" i="18"/>
  <c r="M16" i="18"/>
  <c r="L16" i="18"/>
  <c r="K16" i="18"/>
  <c r="J16" i="18"/>
  <c r="I16" i="18"/>
  <c r="H16" i="18"/>
  <c r="G16" i="18"/>
  <c r="F16" i="18"/>
  <c r="E16" i="18"/>
  <c r="D16" i="18"/>
  <c r="C16" i="18"/>
  <c r="B16" i="18"/>
  <c r="M15" i="18"/>
  <c r="L15" i="18"/>
  <c r="K15" i="18"/>
  <c r="J15" i="18"/>
  <c r="I15" i="18"/>
  <c r="H15" i="18"/>
  <c r="G15" i="18"/>
  <c r="F15" i="18"/>
  <c r="E15" i="18"/>
  <c r="D15" i="18"/>
  <c r="C15" i="18"/>
  <c r="B15" i="18"/>
  <c r="M14" i="18"/>
  <c r="L14" i="18"/>
  <c r="K14" i="18"/>
  <c r="J14" i="18"/>
  <c r="I14" i="18"/>
  <c r="H14" i="18"/>
  <c r="G14" i="18"/>
  <c r="F14" i="18"/>
  <c r="E14" i="18"/>
  <c r="D14" i="18"/>
  <c r="C14" i="18"/>
  <c r="B14" i="18"/>
  <c r="M13" i="18"/>
  <c r="L13" i="18"/>
  <c r="K13" i="18"/>
  <c r="J13" i="18"/>
  <c r="I13" i="18"/>
  <c r="H13" i="18"/>
  <c r="G13" i="18"/>
  <c r="F13" i="18"/>
  <c r="E13" i="18"/>
  <c r="D13" i="18"/>
  <c r="C13" i="18"/>
  <c r="B13" i="18"/>
  <c r="M11" i="18" l="1"/>
  <c r="L11" i="18"/>
  <c r="K11" i="18"/>
  <c r="J11" i="18"/>
  <c r="I11" i="18"/>
  <c r="H11" i="18"/>
  <c r="G11" i="18"/>
  <c r="F11" i="18"/>
  <c r="E11" i="18"/>
  <c r="D11" i="18"/>
  <c r="C11" i="18"/>
  <c r="B11" i="18"/>
  <c r="M10" i="18"/>
  <c r="J10" i="18"/>
  <c r="L10" i="18"/>
  <c r="K10" i="18"/>
  <c r="I10" i="18"/>
  <c r="H10" i="18"/>
  <c r="G10" i="18"/>
  <c r="F10" i="18"/>
  <c r="E10" i="18"/>
  <c r="D10" i="18"/>
  <c r="C10" i="18"/>
  <c r="B10" i="18"/>
  <c r="M9" i="18"/>
  <c r="L9" i="18"/>
  <c r="K9" i="18"/>
  <c r="J9" i="18"/>
  <c r="I9" i="18"/>
  <c r="H9" i="18"/>
  <c r="G9" i="18"/>
  <c r="F9" i="18"/>
  <c r="E9" i="18"/>
  <c r="D9" i="18"/>
  <c r="C9" i="18"/>
  <c r="B9" i="18"/>
  <c r="M8" i="18"/>
  <c r="L8" i="18"/>
  <c r="K8" i="18"/>
  <c r="J8" i="18"/>
  <c r="I8" i="18"/>
  <c r="H8" i="18"/>
  <c r="G8" i="18"/>
  <c r="F8" i="18"/>
  <c r="E8" i="18"/>
  <c r="D8" i="18"/>
  <c r="C8" i="18"/>
  <c r="B8" i="18"/>
  <c r="B6" i="18"/>
  <c r="M6" i="18" l="1"/>
  <c r="L6" i="18"/>
  <c r="K6" i="18"/>
  <c r="J6" i="18"/>
  <c r="I6" i="18"/>
  <c r="H6" i="18"/>
  <c r="G6" i="18"/>
  <c r="F6" i="18"/>
  <c r="E6" i="18"/>
  <c r="D6" i="18"/>
  <c r="C6" i="18"/>
  <c r="M5" i="18"/>
  <c r="L5" i="18"/>
  <c r="K5" i="18"/>
  <c r="J5" i="18"/>
  <c r="I5" i="18"/>
  <c r="H5" i="18"/>
  <c r="G5" i="18"/>
  <c r="F5" i="18"/>
  <c r="E5" i="18"/>
  <c r="D5" i="18"/>
  <c r="B5" i="18"/>
  <c r="L3" i="18"/>
  <c r="B3" i="18"/>
  <c r="C5" i="18"/>
  <c r="M3" i="18" l="1"/>
  <c r="K3" i="18"/>
  <c r="J3" i="18"/>
  <c r="I3" i="18"/>
  <c r="H3" i="18"/>
  <c r="G3" i="18"/>
  <c r="F3" i="18"/>
  <c r="E3" i="18"/>
  <c r="D3" i="18"/>
  <c r="C3" i="18"/>
  <c r="B15" i="1" l="1"/>
  <c r="I122" i="17" l="1"/>
  <c r="I134" i="17"/>
  <c r="I146" i="17"/>
  <c r="I110" i="17"/>
  <c r="I98" i="17"/>
  <c r="I86" i="17"/>
  <c r="I74" i="17"/>
  <c r="I62" i="17"/>
  <c r="I50" i="17"/>
  <c r="I38" i="17"/>
  <c r="I26" i="17"/>
  <c r="I14" i="17"/>
  <c r="I2" i="17"/>
  <c r="I14" i="7"/>
  <c r="I26" i="7"/>
  <c r="I38" i="7"/>
  <c r="M2" i="10" l="1"/>
  <c r="D2" i="8"/>
  <c r="F2" i="6"/>
  <c r="I14" i="5"/>
  <c r="I26" i="5"/>
  <c r="I38" i="5"/>
  <c r="I50" i="5"/>
  <c r="I62" i="5"/>
  <c r="I74" i="5"/>
  <c r="I86" i="5"/>
  <c r="I98" i="5"/>
  <c r="I110" i="5"/>
  <c r="I2" i="5"/>
  <c r="L2" i="4"/>
  <c r="H2" i="1"/>
  <c r="I14" i="11" l="1"/>
  <c r="I26" i="11"/>
  <c r="I38" i="11"/>
  <c r="I50" i="11"/>
  <c r="I62" i="11"/>
  <c r="I74" i="11"/>
  <c r="I86" i="11"/>
  <c r="I98" i="11"/>
  <c r="I110" i="11"/>
  <c r="I2" i="11"/>
  <c r="I2" i="9"/>
  <c r="I14" i="9"/>
  <c r="I2" i="7"/>
  <c r="H2" i="2"/>
</calcChain>
</file>

<file path=xl/sharedStrings.xml><?xml version="1.0" encoding="utf-8"?>
<sst xmlns="http://schemas.openxmlformats.org/spreadsheetml/2006/main" count="1319" uniqueCount="159">
  <si>
    <t>Oct</t>
  </si>
  <si>
    <t>Nov</t>
  </si>
  <si>
    <t>Dec</t>
  </si>
  <si>
    <t>Jan</t>
  </si>
  <si>
    <t>Feb</t>
  </si>
  <si>
    <t>Mar</t>
  </si>
  <si>
    <t>Apr</t>
  </si>
  <si>
    <t>May</t>
  </si>
  <si>
    <t>Jun</t>
  </si>
  <si>
    <t>Jul</t>
  </si>
  <si>
    <t>Aug</t>
  </si>
  <si>
    <t>Sep</t>
  </si>
  <si>
    <t>Month</t>
  </si>
  <si>
    <t>Current Season</t>
  </si>
  <si>
    <t>2017-2018 Season</t>
  </si>
  <si>
    <t>2016-2017 Season</t>
  </si>
  <si>
    <t>2015-2016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</si>
  <si>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</si>
  <si>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</si>
  <si>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</si>
  <si>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</si>
  <si>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</si>
  <si>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</si>
  <si>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</si>
  <si>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</si>
  <si>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</si>
  <si>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</si>
  <si>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</si>
  <si>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</si>
  <si>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</si>
  <si>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</si>
  <si>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</si>
  <si>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</si>
  <si>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</si>
  <si>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</si>
  <si>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</si>
  <si>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</si>
  <si>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</si>
  <si>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</si>
  <si>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</si>
  <si>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</si>
  <si>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</si>
  <si>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</si>
  <si>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</si>
  <si>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</si>
  <si>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</si>
  <si>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</si>
  <si>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</si>
  <si>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</si>
  <si>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</si>
  <si>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</si>
  <si>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</si>
  <si>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</si>
  <si>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</si>
  <si>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</si>
  <si>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</si>
  <si>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</si>
  <si>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</si>
  <si>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</si>
  <si>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</si>
  <si>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</si>
  <si>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</si>
  <si>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</si>
  <si>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</si>
  <si>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</si>
  <si>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</si>
  <si>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</si>
  <si>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</si>
  <si>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</si>
  <si>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</si>
  <si>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</si>
  <si>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</si>
  <si>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</si>
  <si>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</si>
  <si>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</si>
  <si>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</si>
  <si>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</si>
  <si>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</si>
  <si>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</si>
  <si>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</si>
  <si>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</si>
  <si>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</si>
  <si>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</si>
  <si>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</si>
  <si>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</si>
  <si>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</si>
  <si>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</si>
  <si>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</si>
  <si>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</si>
  <si>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</si>
  <si>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</si>
  <si>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</si>
  <si>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</si>
  <si>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</si>
  <si>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</si>
  <si>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</si>
  <si>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</si>
  <si>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</si>
  <si>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</si>
  <si>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</si>
  <si>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</si>
  <si>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</si>
  <si>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</si>
  <si>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</si>
  <si>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</si>
  <si>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</si>
  <si>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</si>
  <si>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</si>
  <si>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</si>
  <si>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</si>
  <si>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</si>
  <si>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</si>
  <si>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</si>
  <si>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</si>
  <si>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</si>
  <si>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</si>
  <si>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</si>
  <si>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</si>
  <si>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</si>
  <si>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</si>
  <si>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</si>
  <si>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</si>
  <si>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</si>
  <si>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</si>
  <si>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</si>
  <si>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</si>
  <si>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</si>
  <si>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</si>
  <si>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</si>
  <si>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</si>
  <si>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Characteristic</t>
  </si>
  <si>
    <t>Total</t>
  </si>
  <si>
    <t>A</t>
  </si>
  <si>
    <t>W</t>
  </si>
  <si>
    <t>≥65 yrs</t>
  </si>
  <si>
    <t>Geographic Region</t>
  </si>
  <si>
    <t>Industry</t>
  </si>
  <si>
    <t>Occupation</t>
  </si>
  <si>
    <r>
      <t xml:space="preserve">Indicates surveillance </t>
    </r>
    <r>
      <rPr>
        <i/>
        <sz val="11"/>
        <color theme="1"/>
        <rFont val="Calibri"/>
        <family val="2"/>
        <scheme val="minor"/>
      </rPr>
      <t>warning</t>
    </r>
  </si>
  <si>
    <r>
      <t xml:space="preserve">Indicates surveillance </t>
    </r>
    <r>
      <rPr>
        <i/>
        <sz val="11"/>
        <color theme="1"/>
        <rFont val="Calibri"/>
        <family val="2"/>
        <scheme val="minor"/>
      </rPr>
      <t>alert</t>
    </r>
  </si>
  <si>
    <t>Indicates no warning or alert</t>
  </si>
  <si>
    <t xml:space="preserve"> </t>
  </si>
  <si>
    <t>2019-2020 Season</t>
  </si>
  <si>
    <t>Month of 2020-21 Influenza Season</t>
  </si>
  <si>
    <t>The following Excel spreadsheets provide the data related to health-related workplace absenteeism during the 2020-2021 flu season. The following tabs provide information related to:</t>
  </si>
  <si>
    <t>Tab2: Dashboard</t>
  </si>
  <si>
    <t>Tab 3: Health-related workplace absenteeism compared to previous flu seasons</t>
  </si>
  <si>
    <t>Tab 4: Health-related workplace absenteeism observed versus expected among full-time workers</t>
  </si>
  <si>
    <t>Tab 5: Health-related workplace absenteeism by Health and Human Services (HHS) region</t>
  </si>
  <si>
    <t>Tab 6: Health-related workplace absenteeism observed versus expected by Health and Human Services (HHS) region</t>
  </si>
  <si>
    <t>Tab 7: Health-related workplace absenteeism by age</t>
  </si>
  <si>
    <t>Tab 8: Health-related workplace absenteeism observed versus expected by age</t>
  </si>
  <si>
    <t>Tab 9: Health-related workplace absenteeism by sex</t>
  </si>
  <si>
    <t>Tab 10: Health-related workplace absenteeism observed versus expected by sex</t>
  </si>
  <si>
    <t>Tab 11: Health-related workplace absenteeism by occupation</t>
  </si>
  <si>
    <t>Tab 12: Health-related workplace absenteeism observed versus expected by occupation</t>
  </si>
  <si>
    <t>Tab 13: Health-related workplace absenteeism by industry</t>
  </si>
  <si>
    <t>Tab 14: Health-related workplace absenteeism observed versus expected by industry</t>
  </si>
  <si>
    <t>Tab 15: Health-related workplace absenteeism by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</si>
</sst>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font>
    <font>
      <i/>
      <sz val="11"/>
      <color theme="1"/>
      <name val="Calibri"/>
      <family val="2"/>
      <scheme val="minor"/>
    </font>
    <font>
      <sz val="8"/>
      <name val="Calibri"/>
      <family val="2"/>
      <scheme val="minor"/>
    </font>
    <font>
      <sz val="1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18">
    <xf numFmtId="0" fontId="0" fillId="0" borderId="0" xfId="0"/>
    <xf numFmtId="0" fontId="18" fillId="0" borderId="0" xfId="42"/>
    <xf numFmtId="0" fontId="0" fillId="0" borderId="0" xfId="0" applyFont="1"/>
    <xf numFmtId="0" fontId="16" fillId="0" borderId="10" xfId="0" applyFont="1" applyBorder="1"/>
    <xf numFmtId="0" fontId="0" fillId="0" borderId="10" xfId="0" applyFont="1" applyBorder="1" applyAlignment="1">
      <alignment horizontal="right"/>
    </xf>
    <xf numFmtId="0" fontId="19" fillId="0" borderId="10" xfId="0" applyFont="1" applyBorder="1" applyAlignment="1">
      <alignment horizontal="right"/>
    </xf>
    <xf numFmtId="0" fontId="16" fillId="0" borderId="10" xfId="0" applyFont="1" applyBorder="1" applyAlignment="1">
      <alignment horizontal="center"/>
    </xf>
    <xf numFmtId="0" fontId="0" fillId="0" borderId="0" xfId="0" applyFont="1" applyAlignment="1">
      <alignment horizontal="left"/>
    </xf>
    <xf numFmtId="0" fontId="22" fillId="0" borderId="0" xfId="0" applyFont="1"/>
    <xf numFmtId="0" fontId="16" fillId="0" borderId="0" xfId="0" applyFont="1" applyAlignment="1">
      <alignment horizontal="center"/>
    </xf>
    <xf numFmtId="0" fontId="18" fillId="0" borderId="0" xfId="42" applyFill="1"/>
    <xf numFmtId="0" fontId="0" fillId="0" borderId="0" xfId="0" applyFont="1" applyAlignment="1"/>
    <xf numFmtId="0" fontId="16" fillId="0" borderId="12" xfId="0" applyFont="1" applyBorder="1"/>
    <xf numFmtId="0" fontId="16" fillId="0" borderId="12" xfId="0" applyFont="1" applyBorder="1" applyAlignment="1">
      <alignment horizontal="center"/>
    </xf>
    <xf numFmtId="0" fontId="0" fillId="0" borderId="13" xfId="0" applyFont="1" applyBorder="1" applyAlignment="1">
      <alignment horizontal="right"/>
    </xf>
    <xf numFmtId="0" fontId="16" fillId="0" borderId="13" xfId="0" applyFont="1" applyBorder="1" applyAlignment="1">
      <alignment horizontal="center"/>
    </xf>
    <xf numFmtId="0" fontId="0" fillId="0" borderId="11" xfId="0" applyFont="1" applyBorder="1"/>
    <xf numFmtId="0" fontId="16" fillId="0" borderId="11" xfId="0" applyFont="1" applyBorder="1" applyAlignme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362">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6"/>
  <sheetViews>
    <sheetView tabSelected="1" workbookViewId="0">
      <selection activeCell="A15" sqref="A15"/>
    </sheetView>
  </sheetViews>
  <sheetFormatPr defaultRowHeight="14.5" x14ac:dyDescent="0.35"/>
  <sheetData>
    <row r="1" spans="1:1" x14ac:dyDescent="0.35">
      <c r="A1" t="s">
        <v>144</v>
      </c>
    </row>
    <row r="2" spans="1:1" x14ac:dyDescent="0.35">
      <c r="A2" s="1" t="s">
        <v>145</v>
      </c>
    </row>
    <row r="3" spans="1:1" x14ac:dyDescent="0.35">
      <c r="A3" s="1" t="s">
        <v>146</v>
      </c>
    </row>
    <row r="4" spans="1:1" x14ac:dyDescent="0.35">
      <c r="A4" s="1" t="s">
        <v>147</v>
      </c>
    </row>
    <row r="5" spans="1:1" x14ac:dyDescent="0.35">
      <c r="A5" s="1" t="s">
        <v>148</v>
      </c>
    </row>
    <row r="6" spans="1:1" x14ac:dyDescent="0.35">
      <c r="A6" s="1" t="s">
        <v>149</v>
      </c>
    </row>
    <row r="7" spans="1:1" x14ac:dyDescent="0.35">
      <c r="A7" s="1" t="s">
        <v>150</v>
      </c>
    </row>
    <row r="8" spans="1:1" x14ac:dyDescent="0.35">
      <c r="A8" s="1" t="s">
        <v>151</v>
      </c>
    </row>
    <row r="9" spans="1:1" x14ac:dyDescent="0.35">
      <c r="A9" s="1" t="s">
        <v>152</v>
      </c>
    </row>
    <row r="10" spans="1:1" x14ac:dyDescent="0.35">
      <c r="A10" s="1" t="s">
        <v>153</v>
      </c>
    </row>
    <row r="11" spans="1:1" x14ac:dyDescent="0.35">
      <c r="A11" s="1" t="s">
        <v>154</v>
      </c>
    </row>
    <row r="12" spans="1:1" x14ac:dyDescent="0.35">
      <c r="A12" s="10" t="s">
        <v>155</v>
      </c>
    </row>
    <row r="13" spans="1:1" x14ac:dyDescent="0.35">
      <c r="A13" s="1" t="s">
        <v>156</v>
      </c>
    </row>
    <row r="14" spans="1:1" x14ac:dyDescent="0.35">
      <c r="A14" s="1" t="s">
        <v>157</v>
      </c>
    </row>
    <row r="15" spans="1:1" x14ac:dyDescent="0.35">
      <c r="A15" s="1" t="s">
        <v>158</v>
      </c>
    </row>
    <row r="16" spans="1:1" x14ac:dyDescent="0.35">
      <c r="A16" s="6"/>
    </row>
  </sheetData>
  <conditionalFormatting sqref="A16">
    <cfRule type="cellIs" dxfId="1355" priority="1" operator="equal">
      <formula>" "</formula>
    </cfRule>
    <cfRule type="cellIs" dxfId="1354" priority="2" operator="equal">
      <formula>"W"</formula>
    </cfRule>
    <cfRule type="cellIs" dxfId="1353" priority="3" operator="equal">
      <formula>"A"</formula>
    </cfRule>
  </conditionalFormatting>
  <hyperlinks>
    <hyperlink ref="A2" location="Dashboard!A1" display="Tab2: Dashboard" xr:uid="{0EC6D8F7-931E-4B34-B5E0-817D656A508E}"/>
    <hyperlink ref="A3" location="'Compare to Prev Flu Seasons'!A1" display="Tab 3: Health-related workplace absenteeism compared to previous flu seasons" xr:uid="{EF8845DB-93C1-410F-AB93-07C2CA9B11C3}"/>
    <hyperlink ref="A4" location="'Obs vs Exp in FT Worker'!A1" display="Tab 4: Health-related workplace absenteeism observed versus expected among full-time workers" xr:uid="{8D4E002E-4146-4A1E-BCE1-D551768EA504}"/>
    <hyperlink ref="A5" location="'By HHS Region'!A1" display="Tab 5: Health-related workplace absenteeism by Health and Human Services (HHS) region" xr:uid="{198FCB12-69EB-4979-8B24-DCDB60B6A834}"/>
    <hyperlink ref="A6" location="'Obs vs Exp by HHS Region'!A1" display="Tab 6: Health-related workplace absenteeism observed versus expected by Health and Human Services (HHS) region" xr:uid="{485E9BD8-207B-4A61-ABCA-14EB7543DBD4}"/>
    <hyperlink ref="A7" location="'By Age'!A1" display="Tab 7: Health-related workplace absenteeism by age" xr:uid="{82A75EA6-5657-4BF7-A4EC-AB9BAAA832AA}"/>
    <hyperlink ref="A8" location="'Obs vs Exp by Age'!A1" display="Tab 8: Health-related workplace absenteeism observed versus expected by age" xr:uid="{255E121C-612A-436C-A647-1B6ECE5C8C9B}"/>
    <hyperlink ref="A9" location="'By Sex'!A1" display="Tab 9: Health-related workplace absenteeism by sex" xr:uid="{2D8465B9-120E-498F-851E-3FDDE575793B}"/>
    <hyperlink ref="A10" location="'Obs vs Exp by Sex'!A1" display="Tab 10: Health-related workplace absenteeism observed versus expected by sex" xr:uid="{AC936116-E590-4F57-A629-C78DDF218311}"/>
    <hyperlink ref="A11" location="'By Occupation'!A1" display="Tab 11: Health-related workplace absenteeism by occupation" xr:uid="{36406449-0325-457C-A99A-8B07C09EC31F}"/>
    <hyperlink ref="A12" location="'Obs vs Exp by Occupation'!A1" display="Tab 12: Health-related workplace absenteeism observed versus expected by occupation" xr:uid="{C0BF0E3F-6B90-42D3-A60D-7180962C55CE}"/>
    <hyperlink ref="A13" location="'By Industry'!A1" display="Tab 13: Health-related workplace absenteeism by industry" xr:uid="{3FEC342D-1EF4-457E-9FF4-71C5CBB3FE18}"/>
    <hyperlink ref="A14" location="'Obs vs Exp by Industry'!A1" display="Tab 14: Health-related workplace absenteeism observed versus expected by industry" xr:uid="{C0DB8815-2865-4DA5-8A45-ADAD990C2506}"/>
    <hyperlink ref="A15" location="'By State'!A1" display="Tab 15: Health-related workplace absenteeism by state" xr:uid="{063B2042-D3A9-4412-9ABC-3DA259D794B8}"/>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workbookViewId="0"/>
  </sheetViews>
  <sheetFormatPr defaultRowHeight="14.5" x14ac:dyDescent="0.35"/>
  <sheetData>
    <row r="1" spans="1:9" x14ac:dyDescent="0.35">
      <c r="A1" t="s">
        <v>44</v>
      </c>
      <c r="B1" t="s">
        <v>12</v>
      </c>
      <c r="C1" t="s">
        <v>17</v>
      </c>
      <c r="D1" t="s">
        <v>18</v>
      </c>
      <c r="E1" t="s">
        <v>19</v>
      </c>
      <c r="F1" t="s">
        <v>20</v>
      </c>
      <c r="G1" t="s">
        <v>21</v>
      </c>
      <c r="H1" t="s">
        <v>22</v>
      </c>
      <c r="I1" t="s">
        <v>112</v>
      </c>
    </row>
    <row r="2" spans="1:9" x14ac:dyDescent="0.35">
      <c r="A2" t="s">
        <v>45</v>
      </c>
      <c r="B2" t="s">
        <v>0</v>
      </c>
      <c r="C2">
        <v>1.5641</v>
      </c>
      <c r="D2">
        <v>1.3911</v>
      </c>
      <c r="E2">
        <v>1.7370000000000001</v>
      </c>
      <c r="F2">
        <v>1.5207999999999999</v>
      </c>
      <c r="G2">
        <v>1.4504999999999999</v>
      </c>
      <c r="H2">
        <v>1.5911</v>
      </c>
      <c r="I2" t="str">
        <f t="shared" ref="I2:I13" si="0">IF(D2&gt;H2,"In "&amp;B2&amp;", absenteeism was significantly higher than expected among"&amp;" "&amp;A2&amp;"s.","In "&amp;B2&amp;", absenteeism was not significantly higher than expected among"&amp;" "&amp;A2&amp;"s.")</f>
        <v>In Oct, absenteeism was not significantly higher than expected among Males.</v>
      </c>
    </row>
    <row r="3" spans="1:9" x14ac:dyDescent="0.35">
      <c r="A3" t="s">
        <v>45</v>
      </c>
      <c r="B3" t="s">
        <v>1</v>
      </c>
      <c r="C3">
        <v>2.1034000000000002</v>
      </c>
      <c r="D3">
        <v>1.8686</v>
      </c>
      <c r="E3">
        <v>2.3382000000000001</v>
      </c>
      <c r="F3">
        <v>1.5205</v>
      </c>
      <c r="G3">
        <v>1.4452</v>
      </c>
      <c r="H3">
        <v>1.5959000000000001</v>
      </c>
      <c r="I3" t="str">
        <f t="shared" si="0"/>
        <v>In Nov, absenteeism was significantly higher than expected among Males.</v>
      </c>
    </row>
    <row r="4" spans="1:9" x14ac:dyDescent="0.35">
      <c r="A4" t="s">
        <v>45</v>
      </c>
      <c r="B4" t="s">
        <v>2</v>
      </c>
      <c r="C4">
        <v>2.3938999999999999</v>
      </c>
      <c r="D4">
        <v>2.2021000000000002</v>
      </c>
      <c r="E4">
        <v>2.5857000000000001</v>
      </c>
      <c r="F4">
        <v>1.881</v>
      </c>
      <c r="G4">
        <v>1.7970999999999999</v>
      </c>
      <c r="H4">
        <v>1.9649000000000001</v>
      </c>
      <c r="I4" t="str">
        <f t="shared" si="0"/>
        <v>In Dec, absenteeism was significantly higher than expected among Males.</v>
      </c>
    </row>
    <row r="5" spans="1:9" x14ac:dyDescent="0.35">
      <c r="A5" t="s">
        <v>45</v>
      </c>
      <c r="B5" t="s">
        <v>3</v>
      </c>
      <c r="C5">
        <v>2.4487000000000001</v>
      </c>
      <c r="D5">
        <v>2.2168000000000001</v>
      </c>
      <c r="E5">
        <v>2.6806999999999999</v>
      </c>
      <c r="F5">
        <v>2.0844</v>
      </c>
      <c r="G5">
        <v>1.9822</v>
      </c>
      <c r="H5">
        <v>2.1865999999999999</v>
      </c>
      <c r="I5" t="str">
        <f t="shared" si="0"/>
        <v>In Jan, absenteeism was significantly higher than expected among Males.</v>
      </c>
    </row>
    <row r="6" spans="1:9" x14ac:dyDescent="0.35">
      <c r="A6" t="s">
        <v>45</v>
      </c>
      <c r="B6" t="s">
        <v>4</v>
      </c>
      <c r="C6">
        <v>1.8764000000000001</v>
      </c>
      <c r="D6">
        <v>1.7083999999999999</v>
      </c>
      <c r="E6">
        <v>2.0445000000000002</v>
      </c>
      <c r="F6">
        <v>2.0851999999999999</v>
      </c>
      <c r="G6">
        <v>1.9877</v>
      </c>
      <c r="H6">
        <v>2.1827000000000001</v>
      </c>
      <c r="I6" t="str">
        <f t="shared" si="0"/>
        <v>In Feb, absenteeism was not significantly higher than expected among Males.</v>
      </c>
    </row>
    <row r="7" spans="1:9" x14ac:dyDescent="0.35">
      <c r="A7" t="s">
        <v>45</v>
      </c>
      <c r="B7" t="s">
        <v>5</v>
      </c>
      <c r="C7">
        <v>1.8291999999999999</v>
      </c>
      <c r="D7">
        <v>1.637</v>
      </c>
      <c r="E7">
        <v>2.0213999999999999</v>
      </c>
      <c r="F7">
        <v>1.9212</v>
      </c>
      <c r="G7">
        <v>1.8161</v>
      </c>
      <c r="H7">
        <v>2.0261999999999998</v>
      </c>
      <c r="I7" t="str">
        <f t="shared" si="0"/>
        <v>In Mar, absenteeism was not significantly higher than expected among Males.</v>
      </c>
    </row>
    <row r="8" spans="1:9" x14ac:dyDescent="0.35">
      <c r="A8" t="s">
        <v>45</v>
      </c>
      <c r="B8" t="s">
        <v>6</v>
      </c>
      <c r="C8">
        <v>2.3014000000000001</v>
      </c>
      <c r="D8">
        <v>2.0171000000000001</v>
      </c>
      <c r="E8">
        <v>2.5857999999999999</v>
      </c>
      <c r="F8">
        <v>1.7042999999999999</v>
      </c>
      <c r="G8">
        <v>1.5903</v>
      </c>
      <c r="H8">
        <v>1.8183</v>
      </c>
      <c r="I8" t="str">
        <f t="shared" si="0"/>
        <v>In Apr, absenteeism was significantly higher than expected among Males.</v>
      </c>
    </row>
    <row r="9" spans="1:9" x14ac:dyDescent="0.35">
      <c r="A9" t="s">
        <v>45</v>
      </c>
      <c r="B9" t="s">
        <v>7</v>
      </c>
      <c r="C9">
        <v>1.8148</v>
      </c>
      <c r="D9">
        <v>1.5753999999999999</v>
      </c>
      <c r="E9">
        <v>2.0541999999999998</v>
      </c>
      <c r="F9">
        <v>1.5867</v>
      </c>
      <c r="G9">
        <v>1.4790000000000001</v>
      </c>
      <c r="H9">
        <v>1.6943999999999999</v>
      </c>
      <c r="I9" t="str">
        <f t="shared" si="0"/>
        <v>In May, absenteeism was not significantly higher than expected among Males.</v>
      </c>
    </row>
    <row r="10" spans="1:9" x14ac:dyDescent="0.35">
      <c r="A10" t="s">
        <v>45</v>
      </c>
      <c r="B10" t="s">
        <v>8</v>
      </c>
      <c r="C10">
        <v>1.5831</v>
      </c>
      <c r="D10">
        <v>1.4047000000000001</v>
      </c>
      <c r="E10">
        <v>1.7615000000000001</v>
      </c>
      <c r="F10">
        <v>1.4362999999999999</v>
      </c>
      <c r="G10">
        <v>1.3315999999999999</v>
      </c>
      <c r="H10">
        <v>1.5408999999999999</v>
      </c>
      <c r="I10" t="str">
        <f t="shared" si="0"/>
        <v>In Jun, absenteeism was not significantly higher than expected among Males.</v>
      </c>
    </row>
    <row r="11" spans="1:9" x14ac:dyDescent="0.35">
      <c r="A11" t="s">
        <v>45</v>
      </c>
      <c r="B11" t="s">
        <v>9</v>
      </c>
      <c r="C11">
        <v>1.6877</v>
      </c>
      <c r="D11">
        <v>1.4872000000000001</v>
      </c>
      <c r="E11">
        <v>1.8880999999999999</v>
      </c>
      <c r="F11">
        <v>1.4306000000000001</v>
      </c>
      <c r="G11">
        <v>1.3539000000000001</v>
      </c>
      <c r="H11">
        <v>1.5074000000000001</v>
      </c>
      <c r="I11" t="str">
        <f t="shared" si="0"/>
        <v>In Jul, absenteeism was not significantly higher than expected among Males.</v>
      </c>
    </row>
    <row r="12" spans="1:9" x14ac:dyDescent="0.35">
      <c r="A12" t="s">
        <v>45</v>
      </c>
      <c r="B12" t="s">
        <v>10</v>
      </c>
      <c r="C12">
        <v>1.9400999999999999</v>
      </c>
      <c r="D12">
        <v>1.8075000000000001</v>
      </c>
      <c r="E12">
        <v>2.0727000000000002</v>
      </c>
      <c r="F12">
        <v>1.4657</v>
      </c>
      <c r="G12">
        <v>1.3977999999999999</v>
      </c>
      <c r="H12">
        <v>1.5335000000000001</v>
      </c>
      <c r="I12" t="str">
        <f t="shared" si="0"/>
        <v>In Aug, absenteeism was significantly higher than expected among Males.</v>
      </c>
    </row>
    <row r="13" spans="1:9" x14ac:dyDescent="0.35">
      <c r="A13" t="s">
        <v>45</v>
      </c>
      <c r="B13" t="s">
        <v>11</v>
      </c>
      <c r="C13">
        <v>1.9749000000000001</v>
      </c>
      <c r="D13">
        <v>1.7741</v>
      </c>
      <c r="E13">
        <v>2.1757</v>
      </c>
      <c r="F13">
        <v>1.5052000000000001</v>
      </c>
      <c r="G13">
        <v>1.4255</v>
      </c>
      <c r="H13">
        <v>1.585</v>
      </c>
      <c r="I13" t="str">
        <f t="shared" si="0"/>
        <v>In Sep, absenteeism was significantly higher than expected among Males.</v>
      </c>
    </row>
    <row r="14" spans="1:9" x14ac:dyDescent="0.35">
      <c r="A14" t="s">
        <v>46</v>
      </c>
      <c r="B14" t="s">
        <v>0</v>
      </c>
      <c r="C14">
        <v>2.3256000000000001</v>
      </c>
      <c r="D14">
        <v>2.1076000000000001</v>
      </c>
      <c r="E14">
        <v>2.5434999999999999</v>
      </c>
      <c r="F14">
        <v>2.1566000000000001</v>
      </c>
      <c r="G14">
        <v>2.0627</v>
      </c>
      <c r="H14">
        <v>2.2504</v>
      </c>
      <c r="I14" t="str">
        <f t="shared" ref="I14:I25" si="1">IF(D14&gt;H14,"In "&amp;B14&amp;", absenteeism was significantly higher than expected among"&amp;" "&amp;A14&amp;"s.","In "&amp;B14&amp;", absenteeism was not significantly higher than expected among"&amp;" "&amp;A14&amp;"s.")</f>
        <v>In Oct, absenteeism was not significantly higher than expected among Females.</v>
      </c>
    </row>
    <row r="15" spans="1:9" x14ac:dyDescent="0.35">
      <c r="A15" t="s">
        <v>46</v>
      </c>
      <c r="B15" t="s">
        <v>1</v>
      </c>
      <c r="C15">
        <v>2.6032000000000002</v>
      </c>
      <c r="D15">
        <v>2.3494999999999999</v>
      </c>
      <c r="E15">
        <v>2.8567999999999998</v>
      </c>
      <c r="F15">
        <v>2.2488999999999999</v>
      </c>
      <c r="G15">
        <v>2.1497999999999999</v>
      </c>
      <c r="H15">
        <v>2.3479999999999999</v>
      </c>
      <c r="I15" t="str">
        <f t="shared" si="1"/>
        <v>In Nov, absenteeism was significantly higher than expected among Females.</v>
      </c>
    </row>
    <row r="16" spans="1:9" x14ac:dyDescent="0.35">
      <c r="A16" t="s">
        <v>46</v>
      </c>
      <c r="B16" t="s">
        <v>2</v>
      </c>
      <c r="C16">
        <v>3.0045000000000002</v>
      </c>
      <c r="D16">
        <v>2.7928999999999999</v>
      </c>
      <c r="E16">
        <v>3.2161</v>
      </c>
      <c r="F16">
        <v>2.7755000000000001</v>
      </c>
      <c r="G16">
        <v>2.6716000000000002</v>
      </c>
      <c r="H16">
        <v>2.8795000000000002</v>
      </c>
      <c r="I16" t="str">
        <f t="shared" si="1"/>
        <v>In Dec, absenteeism was not significantly higher than expected among Females.</v>
      </c>
    </row>
    <row r="17" spans="1:9" x14ac:dyDescent="0.35">
      <c r="A17" t="s">
        <v>46</v>
      </c>
      <c r="B17" t="s">
        <v>3</v>
      </c>
      <c r="C17">
        <v>2.8820000000000001</v>
      </c>
      <c r="D17">
        <v>2.6316999999999999</v>
      </c>
      <c r="E17">
        <v>3.1322999999999999</v>
      </c>
      <c r="F17">
        <v>3.093</v>
      </c>
      <c r="G17">
        <v>2.9954999999999998</v>
      </c>
      <c r="H17">
        <v>3.1905999999999999</v>
      </c>
      <c r="I17" t="str">
        <f t="shared" si="1"/>
        <v>In Jan, absenteeism was not significantly higher than expected among Females.</v>
      </c>
    </row>
    <row r="18" spans="1:9" x14ac:dyDescent="0.35">
      <c r="A18" t="s">
        <v>46</v>
      </c>
      <c r="B18" t="s">
        <v>4</v>
      </c>
      <c r="C18">
        <v>2.6274000000000002</v>
      </c>
      <c r="D18">
        <v>2.343</v>
      </c>
      <c r="E18">
        <v>2.9117999999999999</v>
      </c>
      <c r="F18">
        <v>3.1031</v>
      </c>
      <c r="G18">
        <v>2.9681000000000002</v>
      </c>
      <c r="H18">
        <v>3.2381000000000002</v>
      </c>
      <c r="I18" t="str">
        <f t="shared" si="1"/>
        <v>In Feb, absenteeism was not significantly higher than expected among Females.</v>
      </c>
    </row>
    <row r="19" spans="1:9" x14ac:dyDescent="0.35">
      <c r="A19" t="s">
        <v>46</v>
      </c>
      <c r="B19" t="s">
        <v>5</v>
      </c>
      <c r="C19">
        <v>2.6333000000000002</v>
      </c>
      <c r="D19">
        <v>2.343</v>
      </c>
      <c r="E19">
        <v>2.9236</v>
      </c>
      <c r="F19">
        <v>2.7467999999999999</v>
      </c>
      <c r="G19">
        <v>2.5827</v>
      </c>
      <c r="H19">
        <v>2.911</v>
      </c>
      <c r="I19" t="str">
        <f t="shared" si="1"/>
        <v>In Mar, absenteeism was not significantly higher than expected among Females.</v>
      </c>
    </row>
    <row r="20" spans="1:9" x14ac:dyDescent="0.35">
      <c r="A20" t="s">
        <v>46</v>
      </c>
      <c r="B20" t="s">
        <v>6</v>
      </c>
      <c r="C20">
        <v>3.0024000000000002</v>
      </c>
      <c r="D20">
        <v>2.6951000000000001</v>
      </c>
      <c r="E20">
        <v>3.3096999999999999</v>
      </c>
      <c r="F20">
        <v>2.3405999999999998</v>
      </c>
      <c r="G20">
        <v>2.2355999999999998</v>
      </c>
      <c r="H20">
        <v>2.4455</v>
      </c>
      <c r="I20" t="str">
        <f t="shared" si="1"/>
        <v>In Apr, absenteeism was significantly higher than expected among Females.</v>
      </c>
    </row>
    <row r="21" spans="1:9" x14ac:dyDescent="0.35">
      <c r="A21" t="s">
        <v>46</v>
      </c>
      <c r="B21" t="s">
        <v>7</v>
      </c>
      <c r="C21">
        <v>2.2764000000000002</v>
      </c>
      <c r="D21">
        <v>2.0533999999999999</v>
      </c>
      <c r="E21">
        <v>2.4994000000000001</v>
      </c>
      <c r="F21">
        <v>2.2408000000000001</v>
      </c>
      <c r="G21">
        <v>2.1541999999999999</v>
      </c>
      <c r="H21">
        <v>2.3273999999999999</v>
      </c>
      <c r="I21" t="str">
        <f t="shared" si="1"/>
        <v>In May, absenteeism was not significantly higher than expected among Females.</v>
      </c>
    </row>
    <row r="22" spans="1:9" x14ac:dyDescent="0.35">
      <c r="A22" t="s">
        <v>46</v>
      </c>
      <c r="B22" t="s">
        <v>8</v>
      </c>
      <c r="C22">
        <v>2.1326999999999998</v>
      </c>
      <c r="D22">
        <v>1.895</v>
      </c>
      <c r="E22">
        <v>2.3704999999999998</v>
      </c>
      <c r="F22">
        <v>1.9966999999999999</v>
      </c>
      <c r="G22">
        <v>1.9051</v>
      </c>
      <c r="H22">
        <v>2.0884</v>
      </c>
      <c r="I22" t="str">
        <f t="shared" si="1"/>
        <v>In Jun, absenteeism was not significantly higher than expected among Females.</v>
      </c>
    </row>
    <row r="23" spans="1:9" x14ac:dyDescent="0.35">
      <c r="A23" t="s">
        <v>46</v>
      </c>
      <c r="B23" t="s">
        <v>9</v>
      </c>
      <c r="C23">
        <v>2.1414</v>
      </c>
      <c r="D23">
        <v>1.9286000000000001</v>
      </c>
      <c r="E23">
        <v>2.3540999999999999</v>
      </c>
      <c r="F23">
        <v>1.8092999999999999</v>
      </c>
      <c r="G23">
        <v>1.7221</v>
      </c>
      <c r="H23">
        <v>1.8964000000000001</v>
      </c>
      <c r="I23" t="str">
        <f t="shared" si="1"/>
        <v>In Jul, absenteeism was significantly higher than expected among Females.</v>
      </c>
    </row>
    <row r="24" spans="1:9" x14ac:dyDescent="0.35">
      <c r="A24" t="s">
        <v>46</v>
      </c>
      <c r="B24" t="s">
        <v>10</v>
      </c>
      <c r="C24">
        <v>2.5908000000000002</v>
      </c>
      <c r="D24">
        <v>2.3613</v>
      </c>
      <c r="E24">
        <v>2.8203</v>
      </c>
      <c r="F24">
        <v>1.8438000000000001</v>
      </c>
      <c r="G24">
        <v>1.748</v>
      </c>
      <c r="H24">
        <v>1.9395</v>
      </c>
      <c r="I24" t="str">
        <f t="shared" si="1"/>
        <v>In Aug, absenteeism was significantly higher than expected among Females.</v>
      </c>
    </row>
    <row r="25" spans="1:9" x14ac:dyDescent="0.35">
      <c r="A25" t="s">
        <v>46</v>
      </c>
      <c r="B25" t="s">
        <v>11</v>
      </c>
      <c r="C25">
        <v>2.8727999999999998</v>
      </c>
      <c r="D25">
        <v>2.5750000000000002</v>
      </c>
      <c r="E25">
        <v>3.1705999999999999</v>
      </c>
      <c r="F25">
        <v>2.1217999999999999</v>
      </c>
      <c r="G25">
        <v>2.0360999999999998</v>
      </c>
      <c r="H25">
        <v>2.2075</v>
      </c>
      <c r="I25" t="str">
        <f t="shared" si="1"/>
        <v>In Sep, absenteeism was significantly higher than expected among Females.</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heetViews>
  <sheetFormatPr defaultRowHeight="14.5" x14ac:dyDescent="0.35"/>
  <sheetData>
    <row r="1" spans="1:13" x14ac:dyDescent="0.35">
      <c r="A1" t="s">
        <v>12</v>
      </c>
      <c r="B1" t="s">
        <v>47</v>
      </c>
      <c r="C1" t="s">
        <v>48</v>
      </c>
      <c r="D1" t="s">
        <v>49</v>
      </c>
      <c r="E1" t="s">
        <v>50</v>
      </c>
      <c r="F1" t="s">
        <v>51</v>
      </c>
      <c r="G1" t="s">
        <v>52</v>
      </c>
      <c r="H1" t="s">
        <v>53</v>
      </c>
      <c r="I1" t="s">
        <v>54</v>
      </c>
      <c r="J1" t="s">
        <v>55</v>
      </c>
      <c r="K1" t="s">
        <v>56</v>
      </c>
      <c r="L1" t="s">
        <v>57</v>
      </c>
      <c r="M1" t="s">
        <v>112</v>
      </c>
    </row>
    <row r="2" spans="1:13" x14ac:dyDescent="0.35">
      <c r="A2" t="s">
        <v>0</v>
      </c>
      <c r="B2">
        <v>1.9</v>
      </c>
      <c r="C2">
        <v>1.01</v>
      </c>
      <c r="D2">
        <v>1.47</v>
      </c>
      <c r="E2">
        <v>2.73</v>
      </c>
      <c r="F2">
        <v>2.0299999999999998</v>
      </c>
      <c r="G2">
        <v>2.1</v>
      </c>
      <c r="H2">
        <v>1.7</v>
      </c>
      <c r="I2">
        <v>1.99</v>
      </c>
      <c r="J2">
        <v>2.44</v>
      </c>
      <c r="K2">
        <v>2.63</v>
      </c>
      <c r="L2">
        <v>2.96</v>
      </c>
      <c r="M2" t="str">
        <f t="shared" ref="M2:M13"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Transportation and Material Moving Occupations. Absenteeism in this occupational group was higher than that of all occupations combined.</v>
      </c>
    </row>
    <row r="3" spans="1:13" x14ac:dyDescent="0.35">
      <c r="A3" t="s">
        <v>1</v>
      </c>
      <c r="B3">
        <v>2.3199999999999998</v>
      </c>
      <c r="C3">
        <v>1.47</v>
      </c>
      <c r="D3">
        <v>1.87</v>
      </c>
      <c r="E3">
        <v>3.43</v>
      </c>
      <c r="F3">
        <v>2.42</v>
      </c>
      <c r="G3">
        <v>2.35</v>
      </c>
      <c r="H3">
        <v>1.97</v>
      </c>
      <c r="I3">
        <v>2.59</v>
      </c>
      <c r="J3">
        <v>3.07</v>
      </c>
      <c r="K3">
        <v>2.94</v>
      </c>
      <c r="L3">
        <v>3.07</v>
      </c>
      <c r="M3" t="str">
        <f t="shared" si="0"/>
        <v>In Nov, absenteeism by occupational group was highest among workers in Service Occupations. Absenteeism in this occupational group was higher than that of all occupations combined.</v>
      </c>
    </row>
    <row r="4" spans="1:13" x14ac:dyDescent="0.35">
      <c r="A4" t="s">
        <v>2</v>
      </c>
      <c r="B4">
        <v>2.66</v>
      </c>
      <c r="C4">
        <v>1.59</v>
      </c>
      <c r="D4">
        <v>2.04</v>
      </c>
      <c r="E4">
        <v>3.48</v>
      </c>
      <c r="F4">
        <v>2.69</v>
      </c>
      <c r="G4">
        <v>3.56</v>
      </c>
      <c r="H4">
        <v>2.37</v>
      </c>
      <c r="I4">
        <v>2.81</v>
      </c>
      <c r="J4">
        <v>2.52</v>
      </c>
      <c r="K4">
        <v>3.62</v>
      </c>
      <c r="L4">
        <v>4.2699999999999996</v>
      </c>
      <c r="M4" t="str">
        <f t="shared" si="0"/>
        <v>In Dec, absenteeism by occupational group was highest among workers in Transportation and Material Moving Occupations. Absenteeism in this occupational group was higher than that of all occupations combined.</v>
      </c>
    </row>
    <row r="5" spans="1:13" x14ac:dyDescent="0.35">
      <c r="A5" t="s">
        <v>3</v>
      </c>
      <c r="B5">
        <v>2.64</v>
      </c>
      <c r="C5">
        <v>1.47</v>
      </c>
      <c r="D5">
        <v>2.1800000000000002</v>
      </c>
      <c r="E5">
        <v>3.72</v>
      </c>
      <c r="F5">
        <v>2.66</v>
      </c>
      <c r="G5">
        <v>2.68</v>
      </c>
      <c r="H5">
        <v>2.74</v>
      </c>
      <c r="I5">
        <v>3.43</v>
      </c>
      <c r="J5">
        <v>3.79</v>
      </c>
      <c r="K5">
        <v>3.35</v>
      </c>
      <c r="L5">
        <v>3.89</v>
      </c>
      <c r="M5" t="str">
        <f t="shared" si="0"/>
        <v>In Jan, absenteeism by occupational group was highest among workers in Transportation and Material Moving Occupations. Absenteeism in this occupational group was higher than that of all occupations combined.</v>
      </c>
    </row>
    <row r="6" spans="1:13" x14ac:dyDescent="0.35">
      <c r="A6" t="s">
        <v>4</v>
      </c>
      <c r="B6">
        <v>2.21</v>
      </c>
      <c r="C6">
        <v>1.27</v>
      </c>
      <c r="D6">
        <v>1.88</v>
      </c>
      <c r="E6">
        <v>2.97</v>
      </c>
      <c r="F6">
        <v>1.84</v>
      </c>
      <c r="G6">
        <v>2.56</v>
      </c>
      <c r="H6">
        <v>0.17</v>
      </c>
      <c r="I6">
        <v>2.0699999999999998</v>
      </c>
      <c r="J6">
        <v>2.96</v>
      </c>
      <c r="K6">
        <v>3.32</v>
      </c>
      <c r="L6">
        <v>3.66</v>
      </c>
      <c r="M6" t="str">
        <f t="shared" si="0"/>
        <v>In Feb, absenteeism by occupational group was highest among workers in Transportation and Material Moving Occupations. Absenteeism in this occupational group was higher than that of all occupations combined.</v>
      </c>
    </row>
    <row r="7" spans="1:13" x14ac:dyDescent="0.35">
      <c r="A7" t="s">
        <v>5</v>
      </c>
      <c r="B7">
        <v>2.1800000000000002</v>
      </c>
      <c r="C7">
        <v>1.56</v>
      </c>
      <c r="D7">
        <v>1.82</v>
      </c>
      <c r="E7">
        <v>2.5499999999999998</v>
      </c>
      <c r="F7">
        <v>2.41</v>
      </c>
      <c r="G7">
        <v>2.36</v>
      </c>
      <c r="H7">
        <v>2.2799999999999998</v>
      </c>
      <c r="I7">
        <v>2.29</v>
      </c>
      <c r="J7">
        <v>3.18</v>
      </c>
      <c r="K7">
        <v>2.34</v>
      </c>
      <c r="L7">
        <v>3.34</v>
      </c>
      <c r="M7" t="str">
        <f t="shared" si="0"/>
        <v>In Mar, absenteeism by occupational group was highest among workers in Transportation and Material Moving Occupations. Absenteeism in this occupational group was higher than that of all occupations combined.</v>
      </c>
    </row>
    <row r="8" spans="1:13" x14ac:dyDescent="0.35">
      <c r="A8" t="s">
        <v>6</v>
      </c>
      <c r="B8">
        <v>2.61</v>
      </c>
      <c r="C8">
        <v>1.75</v>
      </c>
      <c r="D8">
        <v>2.0099999999999998</v>
      </c>
      <c r="E8">
        <v>3.56</v>
      </c>
      <c r="F8">
        <v>2.42</v>
      </c>
      <c r="G8">
        <v>3.24</v>
      </c>
      <c r="H8">
        <v>2.31</v>
      </c>
      <c r="I8">
        <v>2.13</v>
      </c>
      <c r="J8">
        <v>3.36</v>
      </c>
      <c r="K8">
        <v>3.5</v>
      </c>
      <c r="L8">
        <v>4.0599999999999996</v>
      </c>
      <c r="M8" t="str">
        <f t="shared" si="0"/>
        <v>In Apr, absenteeism by occupational group was highest among workers in Transportation and Material Moving Occupations. Absenteeism in this occupational group was higher than that of all occupations combined.</v>
      </c>
    </row>
    <row r="9" spans="1:13" x14ac:dyDescent="0.35">
      <c r="A9" t="s">
        <v>7</v>
      </c>
      <c r="B9">
        <v>2.02</v>
      </c>
      <c r="C9">
        <v>1.33</v>
      </c>
      <c r="D9">
        <v>1.58</v>
      </c>
      <c r="E9">
        <v>2.87</v>
      </c>
      <c r="F9">
        <v>1.39</v>
      </c>
      <c r="G9">
        <v>2.2999999999999998</v>
      </c>
      <c r="H9">
        <v>1.69</v>
      </c>
      <c r="I9">
        <v>2.72</v>
      </c>
      <c r="J9">
        <v>2.15</v>
      </c>
      <c r="K9">
        <v>3.57</v>
      </c>
      <c r="L9">
        <v>2.44</v>
      </c>
      <c r="M9" t="str">
        <f t="shared" si="0"/>
        <v>In May, absenteeism by occupational group was highest among workers in Production Occupations. Absenteeism in this occupational group was higher than that of all occupations combined.</v>
      </c>
    </row>
    <row r="10" spans="1:13" x14ac:dyDescent="0.35">
      <c r="A10" t="s">
        <v>8</v>
      </c>
      <c r="B10">
        <v>1.82</v>
      </c>
      <c r="C10">
        <v>1.08</v>
      </c>
      <c r="D10">
        <v>1.47</v>
      </c>
      <c r="E10">
        <v>2.41</v>
      </c>
      <c r="F10">
        <v>1.62</v>
      </c>
      <c r="G10">
        <v>1.88</v>
      </c>
      <c r="H10">
        <v>2.91</v>
      </c>
      <c r="I10">
        <v>2.41</v>
      </c>
      <c r="J10">
        <v>1.75</v>
      </c>
      <c r="K10">
        <v>2.3199999999999998</v>
      </c>
      <c r="L10">
        <v>3.24</v>
      </c>
      <c r="M10" t="str">
        <f t="shared" si="0"/>
        <v>In Jun, absenteeism by occupational group was highest among workers in Transportation and Material Moving Occupations. Absenteeism in this occupational group was higher than that of all occupations combined.</v>
      </c>
    </row>
    <row r="11" spans="1:13" x14ac:dyDescent="0.35">
      <c r="A11" t="s">
        <v>9</v>
      </c>
      <c r="B11">
        <v>1.89</v>
      </c>
      <c r="C11">
        <v>1.07</v>
      </c>
      <c r="D11">
        <v>1.31</v>
      </c>
      <c r="E11">
        <v>2.88</v>
      </c>
      <c r="F11">
        <v>1.55</v>
      </c>
      <c r="G11">
        <v>2.4900000000000002</v>
      </c>
      <c r="H11">
        <v>2.2200000000000002</v>
      </c>
      <c r="I11">
        <v>3.09</v>
      </c>
      <c r="J11">
        <v>2.39</v>
      </c>
      <c r="K11">
        <v>2.34</v>
      </c>
      <c r="L11">
        <v>2.12</v>
      </c>
      <c r="M11" t="str">
        <f t="shared" si="0"/>
        <v>In Jul, absenteeism by occupational group was highest among workers in Construction and Extraction Occupations. Absenteeism in this occupational group was higher than that of all occupations combined.</v>
      </c>
    </row>
    <row r="12" spans="1:13" x14ac:dyDescent="0.35">
      <c r="A12" t="s">
        <v>10</v>
      </c>
      <c r="B12">
        <v>2.2200000000000002</v>
      </c>
      <c r="C12">
        <v>1.24</v>
      </c>
      <c r="D12">
        <v>1.72</v>
      </c>
      <c r="E12">
        <v>2.93</v>
      </c>
      <c r="F12">
        <v>1.61</v>
      </c>
      <c r="G12">
        <v>2.99</v>
      </c>
      <c r="H12" s="8">
        <v>0.92</v>
      </c>
      <c r="I12">
        <v>2.4300000000000002</v>
      </c>
      <c r="J12" s="8">
        <v>2.87</v>
      </c>
      <c r="K12">
        <v>3.25</v>
      </c>
      <c r="L12">
        <v>3.78</v>
      </c>
      <c r="M12" t="str">
        <f t="shared" si="0"/>
        <v>In Aug, absenteeism by occupational group was highest among workers in Transportation and Material Moving Occupations. Absenteeism in this occupational group was higher than that of all occupations combined.</v>
      </c>
    </row>
    <row r="13" spans="1:13" x14ac:dyDescent="0.35">
      <c r="A13" t="s">
        <v>11</v>
      </c>
      <c r="B13">
        <v>2.37</v>
      </c>
      <c r="C13">
        <v>1.49</v>
      </c>
      <c r="D13">
        <v>2.2000000000000002</v>
      </c>
      <c r="E13">
        <v>2.64</v>
      </c>
      <c r="F13">
        <v>2.29</v>
      </c>
      <c r="G13">
        <v>2.95</v>
      </c>
      <c r="H13" s="8">
        <v>2.87</v>
      </c>
      <c r="I13">
        <v>2.5299999999999998</v>
      </c>
      <c r="J13">
        <v>1.7</v>
      </c>
      <c r="K13">
        <v>3.45</v>
      </c>
      <c r="L13">
        <v>3.45</v>
      </c>
      <c r="M13" t="str">
        <f t="shared" si="0"/>
        <v>In Sep, absenteeism by occupational group was highest among workers in Production Occupations. Absenteeism in this occupational group was higher than that of all occupations combined.</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heetViews>
  <sheetFormatPr defaultRowHeight="14.5" x14ac:dyDescent="0.35"/>
  <cols>
    <col min="1" max="1" width="48.54296875" customWidth="1"/>
  </cols>
  <sheetData>
    <row r="1" spans="1:9" x14ac:dyDescent="0.35">
      <c r="A1" t="s">
        <v>58</v>
      </c>
      <c r="B1" t="s">
        <v>12</v>
      </c>
      <c r="C1" t="s">
        <v>17</v>
      </c>
      <c r="D1" t="s">
        <v>18</v>
      </c>
      <c r="E1" t="s">
        <v>19</v>
      </c>
      <c r="F1" t="s">
        <v>20</v>
      </c>
      <c r="G1" t="s">
        <v>21</v>
      </c>
      <c r="H1" t="s">
        <v>22</v>
      </c>
      <c r="I1" t="s">
        <v>112</v>
      </c>
    </row>
    <row r="2" spans="1:9" x14ac:dyDescent="0.35">
      <c r="A2" t="s">
        <v>48</v>
      </c>
      <c r="B2" t="s">
        <v>0</v>
      </c>
      <c r="C2">
        <v>1.0105999999999999</v>
      </c>
      <c r="D2">
        <v>0.78400000000000003</v>
      </c>
      <c r="E2">
        <v>1.2371000000000001</v>
      </c>
      <c r="F2">
        <v>1.2452000000000001</v>
      </c>
      <c r="G2">
        <v>1.1419999999999999</v>
      </c>
      <c r="H2">
        <v>1.3485</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5">
      <c r="A3" t="s">
        <v>48</v>
      </c>
      <c r="B3" t="s">
        <v>1</v>
      </c>
      <c r="C3">
        <v>1.4691000000000001</v>
      </c>
      <c r="D3">
        <v>1.2055</v>
      </c>
      <c r="E3">
        <v>1.7325999999999999</v>
      </c>
      <c r="F3">
        <v>1.2352000000000001</v>
      </c>
      <c r="G3">
        <v>1.0819000000000001</v>
      </c>
      <c r="H3">
        <v>1.3884000000000001</v>
      </c>
      <c r="I3" t="str">
        <f t="shared" si="0"/>
        <v>In Nov, absenteeism was not significantly higher than expected among workers in Management, Business, and Financial Occupations.</v>
      </c>
    </row>
    <row r="4" spans="1:9" x14ac:dyDescent="0.35">
      <c r="A4" t="s">
        <v>48</v>
      </c>
      <c r="B4" t="s">
        <v>2</v>
      </c>
      <c r="C4">
        <v>1.5891</v>
      </c>
      <c r="D4">
        <v>1.3641000000000001</v>
      </c>
      <c r="E4">
        <v>1.8140000000000001</v>
      </c>
      <c r="F4">
        <v>1.6936</v>
      </c>
      <c r="G4">
        <v>1.5669</v>
      </c>
      <c r="H4">
        <v>1.8203</v>
      </c>
      <c r="I4" t="str">
        <f t="shared" si="0"/>
        <v>In Dec, absenteeism was not significantly higher than expected among workers in Management, Business, and Financial Occupations.</v>
      </c>
    </row>
    <row r="5" spans="1:9" x14ac:dyDescent="0.35">
      <c r="A5" t="s">
        <v>48</v>
      </c>
      <c r="B5" t="s">
        <v>3</v>
      </c>
      <c r="C5">
        <v>1.4689000000000001</v>
      </c>
      <c r="D5">
        <v>1.1994</v>
      </c>
      <c r="E5">
        <v>1.7383</v>
      </c>
      <c r="F5">
        <v>1.9390000000000001</v>
      </c>
      <c r="G5">
        <v>1.794</v>
      </c>
      <c r="H5">
        <v>2.0840000000000001</v>
      </c>
      <c r="I5" t="str">
        <f t="shared" si="0"/>
        <v>In Jan, absenteeism was not significantly higher than expected among workers in Management, Business, and Financial Occupations.</v>
      </c>
    </row>
    <row r="6" spans="1:9" x14ac:dyDescent="0.35">
      <c r="A6" t="s">
        <v>48</v>
      </c>
      <c r="B6" t="s">
        <v>4</v>
      </c>
      <c r="C6">
        <v>1.2696000000000001</v>
      </c>
      <c r="D6">
        <v>0.95989999999999998</v>
      </c>
      <c r="E6">
        <v>1.5792999999999999</v>
      </c>
      <c r="F6">
        <v>1.885</v>
      </c>
      <c r="G6">
        <v>1.7494000000000001</v>
      </c>
      <c r="H6">
        <v>2.0206</v>
      </c>
      <c r="I6" t="str">
        <f t="shared" si="0"/>
        <v>In Feb, absenteeism was not significantly higher than expected among workers in Management, Business, and Financial Occupations.</v>
      </c>
    </row>
    <row r="7" spans="1:9" x14ac:dyDescent="0.35">
      <c r="A7" t="s">
        <v>48</v>
      </c>
      <c r="B7" t="s">
        <v>5</v>
      </c>
      <c r="C7">
        <v>1.5618000000000001</v>
      </c>
      <c r="D7">
        <v>1.2291000000000001</v>
      </c>
      <c r="E7">
        <v>1.8945000000000001</v>
      </c>
      <c r="F7">
        <v>1.6119000000000001</v>
      </c>
      <c r="G7">
        <v>1.4387000000000001</v>
      </c>
      <c r="H7">
        <v>1.7850999999999999</v>
      </c>
      <c r="I7" t="str">
        <f t="shared" si="0"/>
        <v>In Mar, absenteeism was not significantly higher than expected among workers in Management, Business, and Financial Occupations.</v>
      </c>
    </row>
    <row r="8" spans="1:9" x14ac:dyDescent="0.35">
      <c r="A8" t="s">
        <v>48</v>
      </c>
      <c r="B8" t="s">
        <v>6</v>
      </c>
      <c r="C8">
        <v>1.7504999999999999</v>
      </c>
      <c r="D8">
        <v>1.3732</v>
      </c>
      <c r="E8">
        <v>2.1278000000000001</v>
      </c>
      <c r="F8">
        <v>1.3136000000000001</v>
      </c>
      <c r="G8">
        <v>1.1671</v>
      </c>
      <c r="H8">
        <v>1.46</v>
      </c>
      <c r="I8" t="str">
        <f t="shared" si="0"/>
        <v>In Apr, absenteeism was not significantly higher than expected among workers in Management, Business, and Financial Occupations.</v>
      </c>
    </row>
    <row r="9" spans="1:9" x14ac:dyDescent="0.35">
      <c r="A9" t="s">
        <v>48</v>
      </c>
      <c r="B9" t="s">
        <v>7</v>
      </c>
      <c r="C9">
        <v>1.3260000000000001</v>
      </c>
      <c r="D9">
        <v>1.06</v>
      </c>
      <c r="E9">
        <v>1.5920000000000001</v>
      </c>
      <c r="F9">
        <v>1.2589999999999999</v>
      </c>
      <c r="G9">
        <v>1.1572</v>
      </c>
      <c r="H9">
        <v>1.3609</v>
      </c>
      <c r="I9" t="str">
        <f t="shared" si="0"/>
        <v>In May, absenteeism was not significantly higher than expected among workers in Management, Business, and Financial Occupations.</v>
      </c>
    </row>
    <row r="10" spans="1:9" x14ac:dyDescent="0.35">
      <c r="A10" t="s">
        <v>48</v>
      </c>
      <c r="B10" t="s">
        <v>8</v>
      </c>
      <c r="C10">
        <v>1.0822000000000001</v>
      </c>
      <c r="D10">
        <v>0.88829999999999998</v>
      </c>
      <c r="E10">
        <v>1.276</v>
      </c>
      <c r="F10">
        <v>1.1977</v>
      </c>
      <c r="G10">
        <v>1.1012</v>
      </c>
      <c r="H10">
        <v>1.2941</v>
      </c>
      <c r="I10" t="str">
        <f t="shared" si="0"/>
        <v>In Jun, absenteeism was not significantly higher than expected among workers in Management, Business, and Financial Occupations.</v>
      </c>
    </row>
    <row r="11" spans="1:9" x14ac:dyDescent="0.35">
      <c r="A11" t="s">
        <v>48</v>
      </c>
      <c r="B11" t="s">
        <v>9</v>
      </c>
      <c r="C11">
        <v>1.0707</v>
      </c>
      <c r="D11">
        <v>0.77559999999999996</v>
      </c>
      <c r="E11">
        <v>1.3656999999999999</v>
      </c>
      <c r="F11">
        <v>1.1193</v>
      </c>
      <c r="G11">
        <v>1.0038</v>
      </c>
      <c r="H11">
        <v>1.2347999999999999</v>
      </c>
      <c r="I11" t="str">
        <f t="shared" si="0"/>
        <v>In Jul, absenteeism was not significantly higher than expected among workers in Management, Business, and Financial Occupations.</v>
      </c>
    </row>
    <row r="12" spans="1:9" x14ac:dyDescent="0.35">
      <c r="A12" t="s">
        <v>48</v>
      </c>
      <c r="B12" t="s">
        <v>10</v>
      </c>
      <c r="C12">
        <v>1.2393000000000001</v>
      </c>
      <c r="D12">
        <v>1.0032000000000001</v>
      </c>
      <c r="E12">
        <v>1.4755</v>
      </c>
      <c r="F12">
        <v>1.0649999999999999</v>
      </c>
      <c r="G12">
        <v>0.96279999999999999</v>
      </c>
      <c r="H12">
        <v>1.1673</v>
      </c>
      <c r="I12" t="str">
        <f t="shared" si="0"/>
        <v>In Aug, absenteeism was not significantly higher than expected among workers in Management, Business, and Financial Occupations.</v>
      </c>
    </row>
    <row r="13" spans="1:9" x14ac:dyDescent="0.35">
      <c r="A13" t="s">
        <v>48</v>
      </c>
      <c r="B13" t="s">
        <v>11</v>
      </c>
      <c r="C13">
        <v>1.4858</v>
      </c>
      <c r="D13">
        <v>1.1680999999999999</v>
      </c>
      <c r="E13">
        <v>1.8035000000000001</v>
      </c>
      <c r="F13">
        <v>1.1842999999999999</v>
      </c>
      <c r="G13">
        <v>1.0732999999999999</v>
      </c>
      <c r="H13">
        <v>1.2952999999999999</v>
      </c>
      <c r="I13" t="str">
        <f t="shared" si="0"/>
        <v>In Sep, absenteeism was not significantly higher than expected among workers in Management, Business, and Financial Occupations.</v>
      </c>
    </row>
    <row r="14" spans="1:9" x14ac:dyDescent="0.35">
      <c r="A14" t="s">
        <v>49</v>
      </c>
      <c r="B14" t="s">
        <v>0</v>
      </c>
      <c r="C14">
        <v>1.4681</v>
      </c>
      <c r="D14">
        <v>1.1863999999999999</v>
      </c>
      <c r="E14">
        <v>1.7498</v>
      </c>
      <c r="F14">
        <v>1.7484999999999999</v>
      </c>
      <c r="G14">
        <v>1.6023000000000001</v>
      </c>
      <c r="H14">
        <v>1.8948</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Professional and Related Occupations.</v>
      </c>
    </row>
    <row r="15" spans="1:9" x14ac:dyDescent="0.35">
      <c r="A15" t="s">
        <v>49</v>
      </c>
      <c r="B15" t="s">
        <v>1</v>
      </c>
      <c r="C15">
        <v>1.8683000000000001</v>
      </c>
      <c r="D15">
        <v>1.5658000000000001</v>
      </c>
      <c r="E15">
        <v>2.1707000000000001</v>
      </c>
      <c r="F15">
        <v>1.6817</v>
      </c>
      <c r="G15">
        <v>1.5582</v>
      </c>
      <c r="H15">
        <v>1.8051999999999999</v>
      </c>
      <c r="I15" t="str">
        <f t="shared" si="1"/>
        <v>In Nov, absenteeism was not significantly higher than expected among workers in Professional and Related Occupations.</v>
      </c>
    </row>
    <row r="16" spans="1:9" x14ac:dyDescent="0.35">
      <c r="A16" t="s">
        <v>49</v>
      </c>
      <c r="B16" t="s">
        <v>2</v>
      </c>
      <c r="C16">
        <v>2.0448</v>
      </c>
      <c r="D16">
        <v>1.7259</v>
      </c>
      <c r="E16">
        <v>2.3637999999999999</v>
      </c>
      <c r="F16">
        <v>2.1789000000000001</v>
      </c>
      <c r="G16">
        <v>2.0493000000000001</v>
      </c>
      <c r="H16">
        <v>2.3083999999999998</v>
      </c>
      <c r="I16" t="str">
        <f t="shared" si="1"/>
        <v>In Dec, absenteeism was not significantly higher than expected among workers in Professional and Related Occupations.</v>
      </c>
    </row>
    <row r="17" spans="1:9" x14ac:dyDescent="0.35">
      <c r="A17" t="s">
        <v>49</v>
      </c>
      <c r="B17" t="s">
        <v>3</v>
      </c>
      <c r="C17">
        <v>2.1793</v>
      </c>
      <c r="D17">
        <v>1.7627999999999999</v>
      </c>
      <c r="E17">
        <v>2.5958000000000001</v>
      </c>
      <c r="F17">
        <v>2.3611</v>
      </c>
      <c r="G17">
        <v>2.2073</v>
      </c>
      <c r="H17">
        <v>2.5148000000000001</v>
      </c>
      <c r="I17" t="str">
        <f t="shared" si="1"/>
        <v>In Jan, absenteeism was not significantly higher than expected among workers in Professional and Related Occupations.</v>
      </c>
    </row>
    <row r="18" spans="1:9" x14ac:dyDescent="0.35">
      <c r="A18" t="s">
        <v>49</v>
      </c>
      <c r="B18" t="s">
        <v>4</v>
      </c>
      <c r="C18">
        <v>1.8839999999999999</v>
      </c>
      <c r="D18">
        <v>1.585</v>
      </c>
      <c r="E18">
        <v>2.1829000000000001</v>
      </c>
      <c r="F18">
        <v>2.4592000000000001</v>
      </c>
      <c r="G18">
        <v>2.3035000000000001</v>
      </c>
      <c r="H18">
        <v>2.6150000000000002</v>
      </c>
      <c r="I18" t="str">
        <f t="shared" si="1"/>
        <v>In Feb, absenteeism was not significantly higher than expected among workers in Professional and Related Occupations.</v>
      </c>
    </row>
    <row r="19" spans="1:9" x14ac:dyDescent="0.35">
      <c r="A19" t="s">
        <v>49</v>
      </c>
      <c r="B19" t="s">
        <v>5</v>
      </c>
      <c r="C19">
        <v>1.8192999999999999</v>
      </c>
      <c r="D19">
        <v>1.5015000000000001</v>
      </c>
      <c r="E19">
        <v>2.137</v>
      </c>
      <c r="F19">
        <v>2.1341000000000001</v>
      </c>
      <c r="G19">
        <v>2.0194000000000001</v>
      </c>
      <c r="H19">
        <v>2.2488000000000001</v>
      </c>
      <c r="I19" t="str">
        <f t="shared" si="1"/>
        <v>In Mar, absenteeism was not significantly higher than expected among workers in Professional and Related Occupations.</v>
      </c>
    </row>
    <row r="20" spans="1:9" x14ac:dyDescent="0.35">
      <c r="A20" t="s">
        <v>49</v>
      </c>
      <c r="B20" t="s">
        <v>6</v>
      </c>
      <c r="C20">
        <v>2.0093000000000001</v>
      </c>
      <c r="D20">
        <v>1.5713999999999999</v>
      </c>
      <c r="E20">
        <v>2.4472</v>
      </c>
      <c r="F20">
        <v>1.7645999999999999</v>
      </c>
      <c r="G20">
        <v>1.65</v>
      </c>
      <c r="H20">
        <v>1.8792</v>
      </c>
      <c r="I20" t="str">
        <f t="shared" si="1"/>
        <v>In Apr, absenteeism was not significantly higher than expected among workers in Professional and Related Occupations.</v>
      </c>
    </row>
    <row r="21" spans="1:9" x14ac:dyDescent="0.35">
      <c r="A21" t="s">
        <v>49</v>
      </c>
      <c r="B21" t="s">
        <v>7</v>
      </c>
      <c r="C21">
        <v>1.5838000000000001</v>
      </c>
      <c r="D21">
        <v>1.2450000000000001</v>
      </c>
      <c r="E21">
        <v>1.9227000000000001</v>
      </c>
      <c r="F21">
        <v>1.5772999999999999</v>
      </c>
      <c r="G21">
        <v>1.4857</v>
      </c>
      <c r="H21">
        <v>1.6689000000000001</v>
      </c>
      <c r="I21" t="str">
        <f t="shared" si="1"/>
        <v>In May, absenteeism was not significantly higher than expected among workers in Professional and Related Occupations.</v>
      </c>
    </row>
    <row r="22" spans="1:9" x14ac:dyDescent="0.35">
      <c r="A22" t="s">
        <v>49</v>
      </c>
      <c r="B22" t="s">
        <v>8</v>
      </c>
      <c r="C22">
        <v>1.4722</v>
      </c>
      <c r="D22">
        <v>1.2123999999999999</v>
      </c>
      <c r="E22">
        <v>1.732</v>
      </c>
      <c r="F22">
        <v>1.4045000000000001</v>
      </c>
      <c r="G22">
        <v>1.2837000000000001</v>
      </c>
      <c r="H22">
        <v>1.5253000000000001</v>
      </c>
      <c r="I22" t="str">
        <f t="shared" si="1"/>
        <v>In Jun, absenteeism was not significantly higher than expected among workers in Professional and Related Occupations.</v>
      </c>
    </row>
    <row r="23" spans="1:9" x14ac:dyDescent="0.35">
      <c r="A23" t="s">
        <v>49</v>
      </c>
      <c r="B23" t="s">
        <v>9</v>
      </c>
      <c r="C23">
        <v>1.3073999999999999</v>
      </c>
      <c r="D23">
        <v>1.1182000000000001</v>
      </c>
      <c r="E23">
        <v>1.4964999999999999</v>
      </c>
      <c r="F23">
        <v>1.2516</v>
      </c>
      <c r="G23">
        <v>1.1568000000000001</v>
      </c>
      <c r="H23">
        <v>1.3463000000000001</v>
      </c>
      <c r="I23" t="str">
        <f t="shared" si="1"/>
        <v>In Jul, absenteeism was not significantly higher than expected among workers in Professional and Related Occupations.</v>
      </c>
    </row>
    <row r="24" spans="1:9" x14ac:dyDescent="0.35">
      <c r="A24" t="s">
        <v>49</v>
      </c>
      <c r="B24" t="s">
        <v>10</v>
      </c>
      <c r="C24">
        <v>1.7222</v>
      </c>
      <c r="D24">
        <v>1.3828</v>
      </c>
      <c r="E24">
        <v>2.0615999999999999</v>
      </c>
      <c r="F24">
        <v>1.2386999999999999</v>
      </c>
      <c r="G24">
        <v>1.0992999999999999</v>
      </c>
      <c r="H24">
        <v>1.3781000000000001</v>
      </c>
      <c r="I24" t="str">
        <f t="shared" si="1"/>
        <v>In Aug, absenteeism was significantly higher than expected among workers in Professional and Related Occupations.</v>
      </c>
    </row>
    <row r="25" spans="1:9" x14ac:dyDescent="0.35">
      <c r="A25" t="s">
        <v>49</v>
      </c>
      <c r="B25" t="s">
        <v>11</v>
      </c>
      <c r="C25">
        <v>2.1983000000000001</v>
      </c>
      <c r="D25">
        <v>1.8673999999999999</v>
      </c>
      <c r="E25">
        <v>2.5291999999999999</v>
      </c>
      <c r="F25">
        <v>1.5165</v>
      </c>
      <c r="G25">
        <v>1.3587</v>
      </c>
      <c r="H25">
        <v>1.6742999999999999</v>
      </c>
      <c r="I25" t="str">
        <f t="shared" si="1"/>
        <v>In Sep, absenteeism was significantly higher than expected among workers in Professional and Related Occupations.</v>
      </c>
    </row>
    <row r="26" spans="1:9" x14ac:dyDescent="0.35">
      <c r="A26" t="s">
        <v>50</v>
      </c>
      <c r="B26" t="s">
        <v>0</v>
      </c>
      <c r="C26">
        <v>2.7317999999999998</v>
      </c>
      <c r="D26">
        <v>2.3426</v>
      </c>
      <c r="E26">
        <v>3.121</v>
      </c>
      <c r="F26">
        <v>2.2284999999999999</v>
      </c>
      <c r="G26">
        <v>2.069</v>
      </c>
      <c r="H26">
        <v>2.3879999999999999</v>
      </c>
      <c r="I26" t="str">
        <f t="shared" si="1"/>
        <v>In Oct, absenteeism was not significantly higher than expected among workers in Service Occupations.</v>
      </c>
    </row>
    <row r="27" spans="1:9" x14ac:dyDescent="0.35">
      <c r="A27" t="s">
        <v>50</v>
      </c>
      <c r="B27" t="s">
        <v>1</v>
      </c>
      <c r="C27">
        <v>3.4275000000000002</v>
      </c>
      <c r="D27">
        <v>2.8813</v>
      </c>
      <c r="E27">
        <v>3.9737</v>
      </c>
      <c r="F27">
        <v>2.2324000000000002</v>
      </c>
      <c r="G27">
        <v>2.0293000000000001</v>
      </c>
      <c r="H27">
        <v>2.4354</v>
      </c>
      <c r="I27" t="str">
        <f t="shared" si="1"/>
        <v>In Nov, absenteeism was significantly higher than expected among workers in Service Occupations.</v>
      </c>
    </row>
    <row r="28" spans="1:9" x14ac:dyDescent="0.35">
      <c r="A28" t="s">
        <v>50</v>
      </c>
      <c r="B28" t="s">
        <v>2</v>
      </c>
      <c r="C28">
        <v>3.4821</v>
      </c>
      <c r="D28">
        <v>2.9222000000000001</v>
      </c>
      <c r="E28">
        <v>4.0419999999999998</v>
      </c>
      <c r="F28">
        <v>2.8490000000000002</v>
      </c>
      <c r="G28">
        <v>2.6444999999999999</v>
      </c>
      <c r="H28">
        <v>3.0535000000000001</v>
      </c>
      <c r="I28" t="str">
        <f t="shared" si="1"/>
        <v>In Dec, absenteeism was not significantly higher than expected among workers in Service Occupations.</v>
      </c>
    </row>
    <row r="29" spans="1:9" x14ac:dyDescent="0.35">
      <c r="A29" t="s">
        <v>50</v>
      </c>
      <c r="B29" t="s">
        <v>3</v>
      </c>
      <c r="C29">
        <v>3.7164999999999999</v>
      </c>
      <c r="D29">
        <v>3.1074999999999999</v>
      </c>
      <c r="E29">
        <v>4.3254999999999999</v>
      </c>
      <c r="F29">
        <v>3.0411999999999999</v>
      </c>
      <c r="G29">
        <v>2.8563999999999998</v>
      </c>
      <c r="H29">
        <v>3.2261000000000002</v>
      </c>
      <c r="I29" t="str">
        <f t="shared" si="1"/>
        <v>In Jan, absenteeism was not significantly higher than expected among workers in Service Occupations.</v>
      </c>
    </row>
    <row r="30" spans="1:9" x14ac:dyDescent="0.35">
      <c r="A30" t="s">
        <v>50</v>
      </c>
      <c r="B30" t="s">
        <v>4</v>
      </c>
      <c r="C30">
        <v>2.9739</v>
      </c>
      <c r="D30">
        <v>2.4110999999999998</v>
      </c>
      <c r="E30">
        <v>3.5367000000000002</v>
      </c>
      <c r="F30">
        <v>2.9420999999999999</v>
      </c>
      <c r="G30">
        <v>2.7616999999999998</v>
      </c>
      <c r="H30">
        <v>3.1225000000000001</v>
      </c>
      <c r="I30" t="str">
        <f t="shared" si="1"/>
        <v>In Feb, absenteeism was not significantly higher than expected among workers in Service Occupations.</v>
      </c>
    </row>
    <row r="31" spans="1:9" x14ac:dyDescent="0.35">
      <c r="A31" t="s">
        <v>50</v>
      </c>
      <c r="B31" t="s">
        <v>5</v>
      </c>
      <c r="C31">
        <v>2.5531000000000001</v>
      </c>
      <c r="D31">
        <v>2.1738</v>
      </c>
      <c r="E31">
        <v>2.9323000000000001</v>
      </c>
      <c r="F31">
        <v>2.8155999999999999</v>
      </c>
      <c r="G31">
        <v>2.6480000000000001</v>
      </c>
      <c r="H31">
        <v>2.9832000000000001</v>
      </c>
      <c r="I31" t="str">
        <f t="shared" si="1"/>
        <v>In Mar, absenteeism was not significantly higher than expected among workers in Service Occupations.</v>
      </c>
    </row>
    <row r="32" spans="1:9" x14ac:dyDescent="0.35">
      <c r="A32" t="s">
        <v>50</v>
      </c>
      <c r="B32" t="s">
        <v>6</v>
      </c>
      <c r="C32">
        <v>3.5619000000000001</v>
      </c>
      <c r="D32">
        <v>3.0125000000000002</v>
      </c>
      <c r="E32">
        <v>4.1112000000000002</v>
      </c>
      <c r="F32">
        <v>2.4535999999999998</v>
      </c>
      <c r="G32">
        <v>2.2629000000000001</v>
      </c>
      <c r="H32">
        <v>2.6442000000000001</v>
      </c>
      <c r="I32" t="str">
        <f t="shared" si="1"/>
        <v>In Apr, absenteeism was significantly higher than expected among workers in Service Occupations.</v>
      </c>
    </row>
    <row r="33" spans="1:9" x14ac:dyDescent="0.35">
      <c r="A33" t="s">
        <v>50</v>
      </c>
      <c r="B33" t="s">
        <v>7</v>
      </c>
      <c r="C33">
        <v>2.8694999999999999</v>
      </c>
      <c r="D33">
        <v>2.4238</v>
      </c>
      <c r="E33">
        <v>3.3151999999999999</v>
      </c>
      <c r="F33">
        <v>2.3140000000000001</v>
      </c>
      <c r="G33">
        <v>2.1145</v>
      </c>
      <c r="H33">
        <v>2.5135000000000001</v>
      </c>
      <c r="I33" t="str">
        <f t="shared" si="1"/>
        <v>In May, absenteeism was not significantly higher than expected among workers in Service Occupations.</v>
      </c>
    </row>
    <row r="34" spans="1:9" x14ac:dyDescent="0.35">
      <c r="A34" t="s">
        <v>50</v>
      </c>
      <c r="B34" t="s">
        <v>8</v>
      </c>
      <c r="C34">
        <v>2.4089999999999998</v>
      </c>
      <c r="D34">
        <v>2.0604</v>
      </c>
      <c r="E34">
        <v>2.7576999999999998</v>
      </c>
      <c r="F34">
        <v>1.9897</v>
      </c>
      <c r="G34">
        <v>1.8367</v>
      </c>
      <c r="H34">
        <v>2.1427999999999998</v>
      </c>
      <c r="I34" t="str">
        <f t="shared" si="1"/>
        <v>In Jun, absenteeism was not significantly higher than expected among workers in Service Occupations.</v>
      </c>
    </row>
    <row r="35" spans="1:9" x14ac:dyDescent="0.35">
      <c r="A35" t="s">
        <v>50</v>
      </c>
      <c r="B35" t="s">
        <v>9</v>
      </c>
      <c r="C35">
        <v>2.8805000000000001</v>
      </c>
      <c r="D35">
        <v>2.4058999999999999</v>
      </c>
      <c r="E35">
        <v>3.355</v>
      </c>
      <c r="F35">
        <v>2.0785999999999998</v>
      </c>
      <c r="G35">
        <v>1.9031</v>
      </c>
      <c r="H35">
        <v>2.254</v>
      </c>
      <c r="I35" t="str">
        <f t="shared" si="1"/>
        <v>In Jul, absenteeism was significantly higher than expected among workers in Service Occupations.</v>
      </c>
    </row>
    <row r="36" spans="1:9" x14ac:dyDescent="0.35">
      <c r="A36" t="s">
        <v>50</v>
      </c>
      <c r="B36" t="s">
        <v>10</v>
      </c>
      <c r="C36">
        <v>2.9304000000000001</v>
      </c>
      <c r="D36">
        <v>2.4409999999999998</v>
      </c>
      <c r="E36">
        <v>3.4198</v>
      </c>
      <c r="F36">
        <v>2.0388000000000002</v>
      </c>
      <c r="G36">
        <v>1.8711</v>
      </c>
      <c r="H36">
        <v>2.2063999999999999</v>
      </c>
      <c r="I36" t="str">
        <f t="shared" si="1"/>
        <v>In Aug, absenteeism was significantly higher than expected among workers in Service Occupations.</v>
      </c>
    </row>
    <row r="37" spans="1:9" x14ac:dyDescent="0.35">
      <c r="A37" t="s">
        <v>50</v>
      </c>
      <c r="B37" t="s">
        <v>11</v>
      </c>
      <c r="C37">
        <v>2.6410999999999998</v>
      </c>
      <c r="D37">
        <v>2.1701999999999999</v>
      </c>
      <c r="E37">
        <v>3.1118999999999999</v>
      </c>
      <c r="F37">
        <v>2.2614000000000001</v>
      </c>
      <c r="G37">
        <v>2.1299000000000001</v>
      </c>
      <c r="H37">
        <v>2.3929999999999998</v>
      </c>
      <c r="I37" t="str">
        <f t="shared" si="1"/>
        <v>In Sep, absenteeism was not significantly higher than expected among workers in Service Occupations.</v>
      </c>
    </row>
    <row r="38" spans="1:9" x14ac:dyDescent="0.35">
      <c r="A38" t="s">
        <v>51</v>
      </c>
      <c r="B38" t="s">
        <v>0</v>
      </c>
      <c r="C38">
        <v>2.0325000000000002</v>
      </c>
      <c r="D38">
        <v>1.5427999999999999</v>
      </c>
      <c r="E38">
        <v>2.5223</v>
      </c>
      <c r="F38">
        <v>1.5178</v>
      </c>
      <c r="G38">
        <v>1.3661000000000001</v>
      </c>
      <c r="H38">
        <v>1.6694</v>
      </c>
      <c r="I38" t="str">
        <f t="shared" si="1"/>
        <v>In Oct, absenteeism was not significantly higher than expected among workers in Sales and Related Occupations.</v>
      </c>
    </row>
    <row r="39" spans="1:9" x14ac:dyDescent="0.35">
      <c r="A39" t="s">
        <v>51</v>
      </c>
      <c r="B39" t="s">
        <v>1</v>
      </c>
      <c r="C39">
        <v>2.4232999999999998</v>
      </c>
      <c r="D39">
        <v>1.8766</v>
      </c>
      <c r="E39">
        <v>2.97</v>
      </c>
      <c r="F39">
        <v>1.6268</v>
      </c>
      <c r="G39">
        <v>1.4756</v>
      </c>
      <c r="H39">
        <v>1.778</v>
      </c>
      <c r="I39" t="str">
        <f t="shared" si="1"/>
        <v>In Nov, absenteeism was significantly higher than expected among workers in Sales and Related Occupations.</v>
      </c>
    </row>
    <row r="40" spans="1:9" x14ac:dyDescent="0.35">
      <c r="A40" t="s">
        <v>51</v>
      </c>
      <c r="B40" t="s">
        <v>2</v>
      </c>
      <c r="C40">
        <v>2.6896</v>
      </c>
      <c r="D40">
        <v>2.0045999999999999</v>
      </c>
      <c r="E40">
        <v>3.3746999999999998</v>
      </c>
      <c r="F40">
        <v>2.0091999999999999</v>
      </c>
      <c r="G40">
        <v>1.8263</v>
      </c>
      <c r="H40">
        <v>2.1920999999999999</v>
      </c>
      <c r="I40" t="str">
        <f t="shared" si="1"/>
        <v>In Dec, absenteeism was not significantly higher than expected among workers in Sales and Related Occupations.</v>
      </c>
    </row>
    <row r="41" spans="1:9" x14ac:dyDescent="0.35">
      <c r="A41" t="s">
        <v>51</v>
      </c>
      <c r="B41" t="s">
        <v>3</v>
      </c>
      <c r="C41">
        <v>2.6617000000000002</v>
      </c>
      <c r="D41">
        <v>2.0745</v>
      </c>
      <c r="E41">
        <v>3.2488999999999999</v>
      </c>
      <c r="F41">
        <v>2.1802000000000001</v>
      </c>
      <c r="G41">
        <v>1.9437</v>
      </c>
      <c r="H41">
        <v>2.4167000000000001</v>
      </c>
      <c r="I41" t="str">
        <f t="shared" si="1"/>
        <v>In Jan, absenteeism was not significantly higher than expected among workers in Sales and Related Occupations.</v>
      </c>
    </row>
    <row r="42" spans="1:9" x14ac:dyDescent="0.35">
      <c r="A42" t="s">
        <v>51</v>
      </c>
      <c r="B42" t="s">
        <v>4</v>
      </c>
      <c r="C42">
        <v>1.8383</v>
      </c>
      <c r="D42">
        <v>1.3822000000000001</v>
      </c>
      <c r="E42">
        <v>2.2942999999999998</v>
      </c>
      <c r="F42">
        <v>1.9824999999999999</v>
      </c>
      <c r="G42">
        <v>1.7231000000000001</v>
      </c>
      <c r="H42">
        <v>2.2418999999999998</v>
      </c>
      <c r="I42" t="str">
        <f t="shared" si="1"/>
        <v>In Feb, absenteeism was not significantly higher than expected among workers in Sales and Related Occupations.</v>
      </c>
    </row>
    <row r="43" spans="1:9" x14ac:dyDescent="0.35">
      <c r="A43" t="s">
        <v>51</v>
      </c>
      <c r="B43" t="s">
        <v>5</v>
      </c>
      <c r="C43">
        <v>2.4096000000000002</v>
      </c>
      <c r="D43">
        <v>1.8106</v>
      </c>
      <c r="E43">
        <v>3.0085000000000002</v>
      </c>
      <c r="F43">
        <v>1.9418</v>
      </c>
      <c r="G43">
        <v>1.7156</v>
      </c>
      <c r="H43">
        <v>2.1680000000000001</v>
      </c>
      <c r="I43" t="str">
        <f t="shared" si="1"/>
        <v>In Mar, absenteeism was not significantly higher than expected among workers in Sales and Related Occupations.</v>
      </c>
    </row>
    <row r="44" spans="1:9" x14ac:dyDescent="0.35">
      <c r="A44" t="s">
        <v>51</v>
      </c>
      <c r="B44" t="s">
        <v>6</v>
      </c>
      <c r="C44">
        <v>2.4226000000000001</v>
      </c>
      <c r="D44">
        <v>1.8109</v>
      </c>
      <c r="E44">
        <v>3.0343</v>
      </c>
      <c r="F44">
        <v>1.6822999999999999</v>
      </c>
      <c r="G44">
        <v>1.4414</v>
      </c>
      <c r="H44">
        <v>1.9231</v>
      </c>
      <c r="I44" t="str">
        <f t="shared" si="1"/>
        <v>In Apr, absenteeism was not significantly higher than expected among workers in Sales and Related Occupations.</v>
      </c>
    </row>
    <row r="45" spans="1:9" x14ac:dyDescent="0.35">
      <c r="A45" t="s">
        <v>51</v>
      </c>
      <c r="B45" t="s">
        <v>7</v>
      </c>
      <c r="C45">
        <v>1.3875999999999999</v>
      </c>
      <c r="D45">
        <v>0.84560000000000002</v>
      </c>
      <c r="E45">
        <v>1.9297</v>
      </c>
      <c r="F45">
        <v>1.6363000000000001</v>
      </c>
      <c r="G45">
        <v>1.4331</v>
      </c>
      <c r="H45">
        <v>1.8393999999999999</v>
      </c>
      <c r="I45" t="str">
        <f t="shared" si="1"/>
        <v>In May, absenteeism was not significantly higher than expected among workers in Sales and Related Occupations.</v>
      </c>
    </row>
    <row r="46" spans="1:9" x14ac:dyDescent="0.35">
      <c r="A46" t="s">
        <v>51</v>
      </c>
      <c r="B46" t="s">
        <v>8</v>
      </c>
      <c r="C46">
        <v>1.6175999999999999</v>
      </c>
      <c r="D46">
        <v>1.052</v>
      </c>
      <c r="E46">
        <v>2.1831999999999998</v>
      </c>
      <c r="F46">
        <v>1.5851</v>
      </c>
      <c r="G46">
        <v>1.3855</v>
      </c>
      <c r="H46">
        <v>1.7846</v>
      </c>
      <c r="I46" t="str">
        <f t="shared" si="1"/>
        <v>In Jun, absenteeism was not significantly higher than expected among workers in Sales and Related Occupations.</v>
      </c>
    </row>
    <row r="47" spans="1:9" x14ac:dyDescent="0.35">
      <c r="A47" t="s">
        <v>51</v>
      </c>
      <c r="B47" t="s">
        <v>9</v>
      </c>
      <c r="C47">
        <v>1.5543</v>
      </c>
      <c r="D47">
        <v>1.0182</v>
      </c>
      <c r="E47">
        <v>2.0903999999999998</v>
      </c>
      <c r="F47">
        <v>1.5470999999999999</v>
      </c>
      <c r="G47">
        <v>1.3661000000000001</v>
      </c>
      <c r="H47">
        <v>1.7282</v>
      </c>
      <c r="I47" t="str">
        <f t="shared" si="1"/>
        <v>In Jul, absenteeism was not significantly higher than expected among workers in Sales and Related Occupations.</v>
      </c>
    </row>
    <row r="48" spans="1:9" x14ac:dyDescent="0.35">
      <c r="A48" t="s">
        <v>51</v>
      </c>
      <c r="B48" t="s">
        <v>10</v>
      </c>
      <c r="C48">
        <v>1.6121000000000001</v>
      </c>
      <c r="D48">
        <v>1.2666999999999999</v>
      </c>
      <c r="E48">
        <v>1.9574</v>
      </c>
      <c r="F48">
        <v>1.3915999999999999</v>
      </c>
      <c r="G48">
        <v>1.2506999999999999</v>
      </c>
      <c r="H48">
        <v>1.5324</v>
      </c>
      <c r="I48" t="str">
        <f t="shared" si="1"/>
        <v>In Aug, absenteeism was not significantly higher than expected among workers in Sales and Related Occupations.</v>
      </c>
    </row>
    <row r="49" spans="1:9" x14ac:dyDescent="0.35">
      <c r="A49" t="s">
        <v>51</v>
      </c>
      <c r="B49" t="s">
        <v>11</v>
      </c>
      <c r="C49">
        <v>2.2862</v>
      </c>
      <c r="D49">
        <v>1.6877</v>
      </c>
      <c r="E49">
        <v>2.8847</v>
      </c>
      <c r="F49">
        <v>1.6107</v>
      </c>
      <c r="G49">
        <v>1.4448000000000001</v>
      </c>
      <c r="H49">
        <v>1.7765</v>
      </c>
      <c r="I49" t="str">
        <f t="shared" si="1"/>
        <v>In Sep, absenteeism was not significantly higher than expected among workers in Sales and Related Occupations.</v>
      </c>
    </row>
    <row r="50" spans="1:9" x14ac:dyDescent="0.35">
      <c r="A50" t="s">
        <v>52</v>
      </c>
      <c r="B50" t="s">
        <v>0</v>
      </c>
      <c r="C50">
        <v>2.1038000000000001</v>
      </c>
      <c r="D50">
        <v>1.6017999999999999</v>
      </c>
      <c r="E50">
        <v>2.6057999999999999</v>
      </c>
      <c r="F50">
        <v>2.1291000000000002</v>
      </c>
      <c r="G50">
        <v>1.9819</v>
      </c>
      <c r="H50">
        <v>2.2764000000000002</v>
      </c>
      <c r="I50" t="str">
        <f t="shared" si="1"/>
        <v>In Oct, absenteeism was not significantly higher than expected among workers in Office and Administrative Support Occupations.</v>
      </c>
    </row>
    <row r="51" spans="1:9" x14ac:dyDescent="0.35">
      <c r="A51" t="s">
        <v>52</v>
      </c>
      <c r="B51" t="s">
        <v>1</v>
      </c>
      <c r="C51">
        <v>2.3454999999999999</v>
      </c>
      <c r="D51">
        <v>2.0276999999999998</v>
      </c>
      <c r="E51">
        <v>2.6634000000000002</v>
      </c>
      <c r="F51">
        <v>2.3538999999999999</v>
      </c>
      <c r="G51">
        <v>2.1175999999999999</v>
      </c>
      <c r="H51">
        <v>2.5901999999999998</v>
      </c>
      <c r="I51" t="str">
        <f t="shared" si="1"/>
        <v>In Nov, absenteeism was not significantly higher than expected among workers in Office and Administrative Support Occupations.</v>
      </c>
    </row>
    <row r="52" spans="1:9" x14ac:dyDescent="0.35">
      <c r="A52" t="s">
        <v>52</v>
      </c>
      <c r="B52" t="s">
        <v>2</v>
      </c>
      <c r="C52">
        <v>3.5642999999999998</v>
      </c>
      <c r="D52">
        <v>2.8269000000000002</v>
      </c>
      <c r="E52">
        <v>4.3017000000000003</v>
      </c>
      <c r="F52">
        <v>2.6789999999999998</v>
      </c>
      <c r="G52">
        <v>2.4485000000000001</v>
      </c>
      <c r="H52">
        <v>2.9096000000000002</v>
      </c>
      <c r="I52" t="str">
        <f t="shared" si="1"/>
        <v>In Dec, absenteeism was not significantly higher than expected among workers in Office and Administrative Support Occupations.</v>
      </c>
    </row>
    <row r="53" spans="1:9" x14ac:dyDescent="0.35">
      <c r="A53" t="s">
        <v>52</v>
      </c>
      <c r="B53" t="s">
        <v>3</v>
      </c>
      <c r="C53">
        <v>2.6779000000000002</v>
      </c>
      <c r="D53">
        <v>2.1958000000000002</v>
      </c>
      <c r="E53">
        <v>3.1600999999999999</v>
      </c>
      <c r="F53">
        <v>3.0766</v>
      </c>
      <c r="G53">
        <v>2.7940999999999998</v>
      </c>
      <c r="H53">
        <v>3.3591000000000002</v>
      </c>
      <c r="I53" t="str">
        <f t="shared" si="1"/>
        <v>In Jan, absenteeism was not significantly higher than expected among workers in Office and Administrative Support Occupations.</v>
      </c>
    </row>
    <row r="54" spans="1:9" x14ac:dyDescent="0.35">
      <c r="A54" t="s">
        <v>52</v>
      </c>
      <c r="B54" t="s">
        <v>4</v>
      </c>
      <c r="C54">
        <v>2.5642999999999998</v>
      </c>
      <c r="D54">
        <v>1.9091</v>
      </c>
      <c r="E54">
        <v>3.2195999999999998</v>
      </c>
      <c r="F54">
        <v>2.9531000000000001</v>
      </c>
      <c r="G54">
        <v>2.7357</v>
      </c>
      <c r="H54">
        <v>3.1705000000000001</v>
      </c>
      <c r="I54" t="str">
        <f t="shared" si="1"/>
        <v>In Feb, absenteeism was not significantly higher than expected among workers in Office and Administrative Support Occupations.</v>
      </c>
    </row>
    <row r="55" spans="1:9" x14ac:dyDescent="0.35">
      <c r="A55" t="s">
        <v>52</v>
      </c>
      <c r="B55" t="s">
        <v>5</v>
      </c>
      <c r="C55">
        <v>2.3610000000000002</v>
      </c>
      <c r="D55">
        <v>1.913</v>
      </c>
      <c r="E55">
        <v>2.8090000000000002</v>
      </c>
      <c r="F55">
        <v>2.8056999999999999</v>
      </c>
      <c r="G55">
        <v>2.5640999999999998</v>
      </c>
      <c r="H55">
        <v>3.0474000000000001</v>
      </c>
      <c r="I55" t="str">
        <f t="shared" si="1"/>
        <v>In Mar, absenteeism was not significantly higher than expected among workers in Office and Administrative Support Occupations.</v>
      </c>
    </row>
    <row r="56" spans="1:9" x14ac:dyDescent="0.35">
      <c r="A56" t="s">
        <v>52</v>
      </c>
      <c r="B56" t="s">
        <v>6</v>
      </c>
      <c r="C56">
        <v>3.2418999999999998</v>
      </c>
      <c r="D56">
        <v>2.6604999999999999</v>
      </c>
      <c r="E56">
        <v>3.8233000000000001</v>
      </c>
      <c r="F56">
        <v>2.3058999999999998</v>
      </c>
      <c r="G56">
        <v>2.0831</v>
      </c>
      <c r="H56">
        <v>2.5287000000000002</v>
      </c>
      <c r="I56" t="str">
        <f t="shared" si="1"/>
        <v>In Apr, absenteeism was significantly higher than expected among workers in Office and Administrative Support Occupations.</v>
      </c>
    </row>
    <row r="57" spans="1:9" x14ac:dyDescent="0.35">
      <c r="A57" t="s">
        <v>52</v>
      </c>
      <c r="B57" t="s">
        <v>7</v>
      </c>
      <c r="C57">
        <v>2.3043</v>
      </c>
      <c r="D57">
        <v>1.7777000000000001</v>
      </c>
      <c r="E57">
        <v>2.831</v>
      </c>
      <c r="F57">
        <v>2.359</v>
      </c>
      <c r="G57">
        <v>2.194</v>
      </c>
      <c r="H57">
        <v>2.5238999999999998</v>
      </c>
      <c r="I57" t="str">
        <f t="shared" si="1"/>
        <v>In May, absenteeism was not significantly higher than expected among workers in Office and Administrative Support Occupations.</v>
      </c>
    </row>
    <row r="58" spans="1:9" x14ac:dyDescent="0.35">
      <c r="A58" t="s">
        <v>52</v>
      </c>
      <c r="B58" t="s">
        <v>8</v>
      </c>
      <c r="C58">
        <v>1.8758999999999999</v>
      </c>
      <c r="D58">
        <v>1.4916</v>
      </c>
      <c r="E58">
        <v>2.2601</v>
      </c>
      <c r="F58">
        <v>2.008</v>
      </c>
      <c r="G58">
        <v>1.7838000000000001</v>
      </c>
      <c r="H58">
        <v>2.2322000000000002</v>
      </c>
      <c r="I58" t="str">
        <f t="shared" si="1"/>
        <v>In Jun, absenteeism was not significantly higher than expected among workers in Office and Administrative Support Occupations.</v>
      </c>
    </row>
    <row r="59" spans="1:9" x14ac:dyDescent="0.35">
      <c r="A59" t="s">
        <v>52</v>
      </c>
      <c r="B59" t="s">
        <v>9</v>
      </c>
      <c r="C59">
        <v>2.4940000000000002</v>
      </c>
      <c r="D59">
        <v>1.9279999999999999</v>
      </c>
      <c r="E59">
        <v>3.06</v>
      </c>
      <c r="F59">
        <v>1.8608</v>
      </c>
      <c r="G59">
        <v>1.6900999999999999</v>
      </c>
      <c r="H59">
        <v>2.0316000000000001</v>
      </c>
      <c r="I59" t="str">
        <f t="shared" si="1"/>
        <v>In Jul, absenteeism was not significantly higher than expected among workers in Office and Administrative Support Occupations.</v>
      </c>
    </row>
    <row r="60" spans="1:9" x14ac:dyDescent="0.35">
      <c r="A60" t="s">
        <v>52</v>
      </c>
      <c r="B60" t="s">
        <v>10</v>
      </c>
      <c r="C60">
        <v>2.9895</v>
      </c>
      <c r="D60">
        <v>2.3635000000000002</v>
      </c>
      <c r="E60">
        <v>3.6154999999999999</v>
      </c>
      <c r="F60">
        <v>2.1764999999999999</v>
      </c>
      <c r="G60">
        <v>1.94</v>
      </c>
      <c r="H60">
        <v>2.4129</v>
      </c>
      <c r="I60" t="str">
        <f t="shared" si="1"/>
        <v>In Aug, absenteeism was not significantly higher than expected among workers in Office and Administrative Support Occupations.</v>
      </c>
    </row>
    <row r="61" spans="1:9" x14ac:dyDescent="0.35">
      <c r="A61" t="s">
        <v>52</v>
      </c>
      <c r="B61" t="s">
        <v>11</v>
      </c>
      <c r="C61">
        <v>2.9481999999999999</v>
      </c>
      <c r="D61">
        <v>2.3256999999999999</v>
      </c>
      <c r="E61">
        <v>3.5707</v>
      </c>
      <c r="F61">
        <v>2.1838000000000002</v>
      </c>
      <c r="G61">
        <v>1.9678</v>
      </c>
      <c r="H61">
        <v>2.3999000000000001</v>
      </c>
      <c r="I61" t="str">
        <f t="shared" si="1"/>
        <v>In Sep, absenteeism was not significantly higher than expected among workers in Office and Administrative Support Occupations.</v>
      </c>
    </row>
    <row r="62" spans="1:9" x14ac:dyDescent="0.35">
      <c r="A62" t="s">
        <v>53</v>
      </c>
      <c r="B62" t="s">
        <v>0</v>
      </c>
      <c r="C62">
        <v>1.7033</v>
      </c>
      <c r="D62">
        <v>0.32340000000000002</v>
      </c>
      <c r="E62">
        <v>3.0832000000000002</v>
      </c>
      <c r="F62">
        <v>1.5597000000000001</v>
      </c>
      <c r="G62">
        <v>0.9869</v>
      </c>
      <c r="H62">
        <v>2.1324000000000001</v>
      </c>
      <c r="I62" t="str">
        <f t="shared" si="1"/>
        <v>In Oct, absenteeism was not significantly higher than expected among workers in Farming, Fishing, and Forestry Occupations.</v>
      </c>
    </row>
    <row r="63" spans="1:9" x14ac:dyDescent="0.35">
      <c r="A63" t="s">
        <v>53</v>
      </c>
      <c r="B63" t="s">
        <v>1</v>
      </c>
      <c r="C63">
        <v>1.966</v>
      </c>
      <c r="D63">
        <v>0.13719999999999999</v>
      </c>
      <c r="E63">
        <v>3.7948</v>
      </c>
      <c r="F63">
        <v>1.4895</v>
      </c>
      <c r="G63">
        <v>0.98950000000000005</v>
      </c>
      <c r="H63">
        <v>1.9896</v>
      </c>
      <c r="I63" t="str">
        <f t="shared" si="1"/>
        <v>In Nov, absenteeism was not significantly higher than expected among workers in Farming, Fishing, and Forestry Occupations.</v>
      </c>
    </row>
    <row r="64" spans="1:9" x14ac:dyDescent="0.35">
      <c r="A64" t="s">
        <v>53</v>
      </c>
      <c r="B64" t="s">
        <v>2</v>
      </c>
      <c r="C64">
        <v>2.3666</v>
      </c>
      <c r="D64">
        <v>0.98370000000000002</v>
      </c>
      <c r="E64">
        <v>3.7494999999999998</v>
      </c>
      <c r="F64">
        <v>1.6308</v>
      </c>
      <c r="G64">
        <v>1.1067</v>
      </c>
      <c r="H64">
        <v>2.1549999999999998</v>
      </c>
      <c r="I64" t="str">
        <f t="shared" si="1"/>
        <v>In Dec, absenteeism was not significantly higher than expected among workers in Farming, Fishing, and Forestry Occupations.</v>
      </c>
    </row>
    <row r="65" spans="1:9" x14ac:dyDescent="0.35">
      <c r="A65" t="s">
        <v>53</v>
      </c>
      <c r="B65" t="s">
        <v>3</v>
      </c>
      <c r="C65">
        <v>2.7387000000000001</v>
      </c>
      <c r="D65">
        <v>0.52669999999999995</v>
      </c>
      <c r="E65">
        <v>4.9507000000000003</v>
      </c>
      <c r="F65">
        <v>2.9674</v>
      </c>
      <c r="G65">
        <v>2.2067000000000001</v>
      </c>
      <c r="H65">
        <v>3.7282000000000002</v>
      </c>
      <c r="I65" t="str">
        <f t="shared" si="1"/>
        <v>In Jan, absenteeism was not significantly higher than expected among workers in Farming, Fishing, and Forestry Occupations.</v>
      </c>
    </row>
    <row r="66" spans="1:9" x14ac:dyDescent="0.35">
      <c r="A66" t="s">
        <v>53</v>
      </c>
      <c r="B66" t="s">
        <v>4</v>
      </c>
      <c r="C66">
        <v>0.1706</v>
      </c>
      <c r="D66">
        <v>0</v>
      </c>
      <c r="E66">
        <v>0.4289</v>
      </c>
      <c r="F66">
        <v>3.3849</v>
      </c>
      <c r="G66">
        <v>2.7488999999999999</v>
      </c>
      <c r="H66">
        <v>4.0209000000000001</v>
      </c>
      <c r="I66" t="str">
        <f t="shared" si="1"/>
        <v>In Feb, absenteeism was not significantly higher than expected among workers in Farming, Fishing, and Forestry Occupations.</v>
      </c>
    </row>
    <row r="67" spans="1:9" x14ac:dyDescent="0.35">
      <c r="A67" t="s">
        <v>53</v>
      </c>
      <c r="B67" t="s">
        <v>5</v>
      </c>
      <c r="C67">
        <v>2.2805</v>
      </c>
      <c r="D67">
        <v>0.21729999999999999</v>
      </c>
      <c r="E67">
        <v>4.3437999999999999</v>
      </c>
      <c r="F67">
        <v>1.7798</v>
      </c>
      <c r="G67">
        <v>1.0024999999999999</v>
      </c>
      <c r="H67">
        <v>2.5571999999999999</v>
      </c>
      <c r="I67" t="str">
        <f t="shared" si="1"/>
        <v>In Mar, absenteeism was not significantly higher than expected among workers in Farming, Fishing, and Forestry Occupations.</v>
      </c>
    </row>
    <row r="68" spans="1:9" x14ac:dyDescent="0.35">
      <c r="A68" t="s">
        <v>53</v>
      </c>
      <c r="B68" t="s">
        <v>6</v>
      </c>
      <c r="C68">
        <v>2.3073999999999999</v>
      </c>
      <c r="D68">
        <v>0.78539999999999999</v>
      </c>
      <c r="E68">
        <v>3.8292999999999999</v>
      </c>
      <c r="F68">
        <v>1.891</v>
      </c>
      <c r="G68">
        <v>1.0746</v>
      </c>
      <c r="H68">
        <v>2.7073999999999998</v>
      </c>
      <c r="I68" t="str">
        <f t="shared" si="1"/>
        <v>In Apr, absenteeism was not significantly higher than expected among workers in Farming, Fishing, and Forestry Occupations.</v>
      </c>
    </row>
    <row r="69" spans="1:9" x14ac:dyDescent="0.35">
      <c r="A69" t="s">
        <v>53</v>
      </c>
      <c r="B69" t="s">
        <v>7</v>
      </c>
      <c r="C69">
        <v>1.6907000000000001</v>
      </c>
      <c r="D69">
        <v>0.20910000000000001</v>
      </c>
      <c r="E69">
        <v>3.1724000000000001</v>
      </c>
      <c r="F69">
        <v>1.6247</v>
      </c>
      <c r="G69">
        <v>0.72750000000000004</v>
      </c>
      <c r="H69">
        <v>2.5219</v>
      </c>
      <c r="I69" t="str">
        <f t="shared" si="1"/>
        <v>In May, absenteeism was not significantly higher than expected among workers in Farming, Fishing, and Forestry Occupations.</v>
      </c>
    </row>
    <row r="70" spans="1:9" x14ac:dyDescent="0.35">
      <c r="A70" t="s">
        <v>53</v>
      </c>
      <c r="B70" t="s">
        <v>8</v>
      </c>
      <c r="C70">
        <v>2.9051</v>
      </c>
      <c r="D70">
        <v>0.43969999999999998</v>
      </c>
      <c r="E70">
        <v>5.3705999999999996</v>
      </c>
      <c r="F70">
        <v>1.6968000000000001</v>
      </c>
      <c r="G70">
        <v>1.0064</v>
      </c>
      <c r="H70">
        <v>2.3871000000000002</v>
      </c>
      <c r="I70" t="str">
        <f t="shared" si="1"/>
        <v>In Jun, absenteeism was not significantly higher than expected among workers in Farming, Fishing, and Forestry Occupations.</v>
      </c>
    </row>
    <row r="71" spans="1:9" x14ac:dyDescent="0.35">
      <c r="A71" t="s">
        <v>53</v>
      </c>
      <c r="B71" t="s">
        <v>9</v>
      </c>
      <c r="C71">
        <v>2.2246000000000001</v>
      </c>
      <c r="D71">
        <v>0</v>
      </c>
      <c r="E71">
        <v>4.5650000000000004</v>
      </c>
      <c r="F71">
        <v>1.5744</v>
      </c>
      <c r="G71">
        <v>0.87009999999999998</v>
      </c>
      <c r="H71">
        <v>2.2787000000000002</v>
      </c>
      <c r="I71" t="str">
        <f t="shared" si="1"/>
        <v>In Jul, absenteeism was not significantly higher than expected among workers in Farming, Fishing, and Forestry Occupations.</v>
      </c>
    </row>
    <row r="72" spans="1:9" x14ac:dyDescent="0.35">
      <c r="A72" t="s">
        <v>53</v>
      </c>
      <c r="B72" t="s">
        <v>10</v>
      </c>
      <c r="C72">
        <v>0.91779999999999995</v>
      </c>
      <c r="D72">
        <v>0</v>
      </c>
      <c r="E72">
        <v>2.0243000000000002</v>
      </c>
      <c r="F72">
        <v>1.5931</v>
      </c>
      <c r="G72">
        <v>1.1597999999999999</v>
      </c>
      <c r="H72">
        <v>2.0265</v>
      </c>
      <c r="I72" t="str">
        <f t="shared" si="1"/>
        <v>In Aug, absenteeism was not significantly higher than expected among workers in Farming, Fishing, and Forestry Occupations.</v>
      </c>
    </row>
    <row r="73" spans="1:9" x14ac:dyDescent="0.35">
      <c r="A73" t="s">
        <v>53</v>
      </c>
      <c r="B73" t="s">
        <v>11</v>
      </c>
      <c r="C73">
        <v>2.8748</v>
      </c>
      <c r="D73">
        <v>0.47610000000000002</v>
      </c>
      <c r="E73">
        <v>5.2735000000000003</v>
      </c>
      <c r="F73">
        <v>1.5822000000000001</v>
      </c>
      <c r="G73">
        <v>0.91339999999999999</v>
      </c>
      <c r="H73">
        <v>2.2509000000000001</v>
      </c>
      <c r="I73" t="str">
        <f t="shared" si="1"/>
        <v>In Sep, absenteeism was not significantly higher than expected among workers in Farming, Fishing, and Forestry Occupations.</v>
      </c>
    </row>
    <row r="74" spans="1:9" x14ac:dyDescent="0.35">
      <c r="A74" t="s">
        <v>54</v>
      </c>
      <c r="B74" t="s">
        <v>0</v>
      </c>
      <c r="C74">
        <v>1.9875</v>
      </c>
      <c r="D74">
        <v>1.3703000000000001</v>
      </c>
      <c r="E74">
        <v>2.6048</v>
      </c>
      <c r="F74">
        <v>1.6578999999999999</v>
      </c>
      <c r="G74">
        <v>1.3968</v>
      </c>
      <c r="H74">
        <v>1.9189000000000001</v>
      </c>
      <c r="I74" t="str">
        <f t="shared" ref="I74:I115"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Construction and Extraction Occupations.</v>
      </c>
    </row>
    <row r="75" spans="1:9" x14ac:dyDescent="0.35">
      <c r="A75" t="s">
        <v>54</v>
      </c>
      <c r="B75" t="s">
        <v>1</v>
      </c>
      <c r="C75">
        <v>2.5916000000000001</v>
      </c>
      <c r="D75">
        <v>1.9258999999999999</v>
      </c>
      <c r="E75">
        <v>3.2572000000000001</v>
      </c>
      <c r="F75">
        <v>1.7454000000000001</v>
      </c>
      <c r="G75">
        <v>1.4987999999999999</v>
      </c>
      <c r="H75">
        <v>1.9919</v>
      </c>
      <c r="I75" t="str">
        <f t="shared" si="2"/>
        <v>In Nov, absenteeism was not significantly higher than expected among workers in Construction and Extraction Occupations.</v>
      </c>
    </row>
    <row r="76" spans="1:9" x14ac:dyDescent="0.35">
      <c r="A76" t="s">
        <v>54</v>
      </c>
      <c r="B76" t="s">
        <v>2</v>
      </c>
      <c r="C76">
        <v>2.8088000000000002</v>
      </c>
      <c r="D76">
        <v>2.0865</v>
      </c>
      <c r="E76">
        <v>3.5310999999999999</v>
      </c>
      <c r="F76">
        <v>2.3020999999999998</v>
      </c>
      <c r="G76">
        <v>2.0745</v>
      </c>
      <c r="H76">
        <v>2.5295999999999998</v>
      </c>
      <c r="I76" t="str">
        <f t="shared" si="2"/>
        <v>In Dec, absenteeism was not significantly higher than expected among workers in Construction and Extraction Occupations.</v>
      </c>
    </row>
    <row r="77" spans="1:9" x14ac:dyDescent="0.35">
      <c r="A77" t="s">
        <v>54</v>
      </c>
      <c r="B77" t="s">
        <v>3</v>
      </c>
      <c r="C77">
        <v>3.43</v>
      </c>
      <c r="D77">
        <v>2.6345999999999998</v>
      </c>
      <c r="E77">
        <v>4.2255000000000003</v>
      </c>
      <c r="F77">
        <v>2.7185000000000001</v>
      </c>
      <c r="G77">
        <v>2.4373</v>
      </c>
      <c r="H77">
        <v>2.9998</v>
      </c>
      <c r="I77" t="str">
        <f t="shared" si="2"/>
        <v>In Jan, absenteeism was not significantly higher than expected among workers in Construction and Extraction Occupations.</v>
      </c>
    </row>
    <row r="78" spans="1:9" x14ac:dyDescent="0.35">
      <c r="A78" t="s">
        <v>54</v>
      </c>
      <c r="B78" t="s">
        <v>4</v>
      </c>
      <c r="C78">
        <v>2.0676000000000001</v>
      </c>
      <c r="D78">
        <v>1.2444</v>
      </c>
      <c r="E78">
        <v>2.8908999999999998</v>
      </c>
      <c r="F78">
        <v>2.7201</v>
      </c>
      <c r="G78">
        <v>2.3637000000000001</v>
      </c>
      <c r="H78">
        <v>3.0766</v>
      </c>
      <c r="I78" t="str">
        <f t="shared" si="2"/>
        <v>In Feb, absenteeism was not significantly higher than expected among workers in Construction and Extraction Occupations.</v>
      </c>
    </row>
    <row r="79" spans="1:9" x14ac:dyDescent="0.35">
      <c r="A79" t="s">
        <v>54</v>
      </c>
      <c r="B79" t="s">
        <v>5</v>
      </c>
      <c r="C79">
        <v>2.2879999999999998</v>
      </c>
      <c r="D79">
        <v>1.6836</v>
      </c>
      <c r="E79">
        <v>2.8923999999999999</v>
      </c>
      <c r="F79">
        <v>2.2427000000000001</v>
      </c>
      <c r="G79">
        <v>1.9974000000000001</v>
      </c>
      <c r="H79">
        <v>2.4878999999999998</v>
      </c>
      <c r="I79" t="str">
        <f t="shared" si="2"/>
        <v>In Mar, absenteeism was not significantly higher than expected among workers in Construction and Extraction Occupations.</v>
      </c>
    </row>
    <row r="80" spans="1:9" x14ac:dyDescent="0.35">
      <c r="A80" t="s">
        <v>54</v>
      </c>
      <c r="B80" t="s">
        <v>6</v>
      </c>
      <c r="C80">
        <v>2.1274999999999999</v>
      </c>
      <c r="D80">
        <v>1.4069</v>
      </c>
      <c r="E80">
        <v>2.8479999999999999</v>
      </c>
      <c r="F80">
        <v>2.0583</v>
      </c>
      <c r="G80">
        <v>1.8153999999999999</v>
      </c>
      <c r="H80">
        <v>2.3012000000000001</v>
      </c>
      <c r="I80" t="str">
        <f t="shared" si="2"/>
        <v>In Apr, absenteeism was not significantly higher than expected among workers in Construction and Extraction Occupations.</v>
      </c>
    </row>
    <row r="81" spans="1:9" x14ac:dyDescent="0.35">
      <c r="A81" t="s">
        <v>54</v>
      </c>
      <c r="B81" t="s">
        <v>7</v>
      </c>
      <c r="C81">
        <v>2.7195</v>
      </c>
      <c r="D81">
        <v>2.1097000000000001</v>
      </c>
      <c r="E81">
        <v>3.3292999999999999</v>
      </c>
      <c r="F81">
        <v>2.0175999999999998</v>
      </c>
      <c r="G81">
        <v>1.6617999999999999</v>
      </c>
      <c r="H81">
        <v>2.3734000000000002</v>
      </c>
      <c r="I81" t="str">
        <f t="shared" si="2"/>
        <v>In May, absenteeism was not significantly higher than expected among workers in Construction and Extraction Occupations.</v>
      </c>
    </row>
    <row r="82" spans="1:9" x14ac:dyDescent="0.35">
      <c r="A82" t="s">
        <v>54</v>
      </c>
      <c r="B82" t="s">
        <v>8</v>
      </c>
      <c r="C82">
        <v>2.4112</v>
      </c>
      <c r="D82">
        <v>1.4246000000000001</v>
      </c>
      <c r="E82">
        <v>3.3978000000000002</v>
      </c>
      <c r="F82">
        <v>1.8422000000000001</v>
      </c>
      <c r="G82">
        <v>1.5172000000000001</v>
      </c>
      <c r="H82">
        <v>2.1673</v>
      </c>
      <c r="I82" t="str">
        <f t="shared" si="2"/>
        <v>In Jun, absenteeism was not significantly higher than expected among workers in Construction and Extraction Occupations.</v>
      </c>
    </row>
    <row r="83" spans="1:9" x14ac:dyDescent="0.35">
      <c r="A83" t="s">
        <v>54</v>
      </c>
      <c r="B83" t="s">
        <v>9</v>
      </c>
      <c r="C83">
        <v>3.0853999999999999</v>
      </c>
      <c r="D83">
        <v>2.4047999999999998</v>
      </c>
      <c r="E83">
        <v>3.766</v>
      </c>
      <c r="F83">
        <v>1.8304</v>
      </c>
      <c r="G83">
        <v>1.6156999999999999</v>
      </c>
      <c r="H83">
        <v>2.0451000000000001</v>
      </c>
      <c r="I83" t="str">
        <f t="shared" si="2"/>
        <v>In Jul, absenteeism was significantly higher than expected among workers in Construction and Extraction Occupations.</v>
      </c>
    </row>
    <row r="84" spans="1:9" x14ac:dyDescent="0.35">
      <c r="A84" t="s">
        <v>54</v>
      </c>
      <c r="B84" t="s">
        <v>10</v>
      </c>
      <c r="C84">
        <v>2.427</v>
      </c>
      <c r="D84">
        <v>1.8345</v>
      </c>
      <c r="E84">
        <v>3.0194999999999999</v>
      </c>
      <c r="F84">
        <v>1.94</v>
      </c>
      <c r="G84">
        <v>1.6964999999999999</v>
      </c>
      <c r="H84">
        <v>2.1835</v>
      </c>
      <c r="I84" t="str">
        <f t="shared" si="2"/>
        <v>In Aug, absenteeism was not significantly higher than expected among workers in Construction and Extraction Occupations.</v>
      </c>
    </row>
    <row r="85" spans="1:9" x14ac:dyDescent="0.35">
      <c r="A85" t="s">
        <v>54</v>
      </c>
      <c r="B85" t="s">
        <v>11</v>
      </c>
      <c r="C85">
        <v>2.5297999999999998</v>
      </c>
      <c r="D85">
        <v>1.7434000000000001</v>
      </c>
      <c r="E85">
        <v>3.3163</v>
      </c>
      <c r="F85">
        <v>2.0535999999999999</v>
      </c>
      <c r="G85">
        <v>1.8426</v>
      </c>
      <c r="H85">
        <v>2.2646000000000002</v>
      </c>
      <c r="I85" t="str">
        <f t="shared" si="2"/>
        <v>In Sep, absenteeism was not significantly higher than expected among workers in Construction and Extraction Occupations.</v>
      </c>
    </row>
    <row r="86" spans="1:9" x14ac:dyDescent="0.35">
      <c r="A86" t="s">
        <v>55</v>
      </c>
      <c r="B86" t="s">
        <v>0</v>
      </c>
      <c r="C86">
        <v>2.4403000000000001</v>
      </c>
      <c r="D86">
        <v>1.5468</v>
      </c>
      <c r="E86">
        <v>3.3338000000000001</v>
      </c>
      <c r="F86">
        <v>2.0648</v>
      </c>
      <c r="G86">
        <v>1.7185999999999999</v>
      </c>
      <c r="H86">
        <v>2.4108999999999998</v>
      </c>
      <c r="I86" t="str">
        <f t="shared" si="2"/>
        <v>In Oct, absenteeism was not significantly higher than expected among workers in Installation, Maintenance, and Repair Occupations.</v>
      </c>
    </row>
    <row r="87" spans="1:9" x14ac:dyDescent="0.35">
      <c r="A87" t="s">
        <v>55</v>
      </c>
      <c r="B87" t="s">
        <v>1</v>
      </c>
      <c r="C87">
        <v>3.0697000000000001</v>
      </c>
      <c r="D87">
        <v>1.8148</v>
      </c>
      <c r="E87">
        <v>4.3246000000000002</v>
      </c>
      <c r="F87">
        <v>2.2433000000000001</v>
      </c>
      <c r="G87">
        <v>1.9269000000000001</v>
      </c>
      <c r="H87">
        <v>2.5596000000000001</v>
      </c>
      <c r="I87" t="str">
        <f t="shared" si="2"/>
        <v>In Nov, absenteeism was not significantly higher than expected among workers in Installation, Maintenance, and Repair Occupations.</v>
      </c>
    </row>
    <row r="88" spans="1:9" x14ac:dyDescent="0.35">
      <c r="A88" t="s">
        <v>55</v>
      </c>
      <c r="B88" t="s">
        <v>2</v>
      </c>
      <c r="C88">
        <v>2.5240999999999998</v>
      </c>
      <c r="D88">
        <v>1.7064999999999999</v>
      </c>
      <c r="E88">
        <v>3.3416000000000001</v>
      </c>
      <c r="F88">
        <v>2.1646999999999998</v>
      </c>
      <c r="G88">
        <v>1.8713</v>
      </c>
      <c r="H88">
        <v>2.4581</v>
      </c>
      <c r="I88" t="str">
        <f t="shared" si="2"/>
        <v>In Dec, absenteeism was not significantly higher than expected among workers in Installation, Maintenance, and Repair Occupations.</v>
      </c>
    </row>
    <row r="89" spans="1:9" x14ac:dyDescent="0.35">
      <c r="A89" t="s">
        <v>55</v>
      </c>
      <c r="B89" t="s">
        <v>3</v>
      </c>
      <c r="C89">
        <v>3.7942</v>
      </c>
      <c r="D89">
        <v>2.6919</v>
      </c>
      <c r="E89">
        <v>4.8964999999999996</v>
      </c>
      <c r="F89">
        <v>2.5434999999999999</v>
      </c>
      <c r="G89">
        <v>2.2362000000000002</v>
      </c>
      <c r="H89">
        <v>2.8508</v>
      </c>
      <c r="I89" t="str">
        <f t="shared" si="2"/>
        <v>In Jan, absenteeism was not significantly higher than expected among workers in Installation, Maintenance, and Repair Occupations.</v>
      </c>
    </row>
    <row r="90" spans="1:9" x14ac:dyDescent="0.35">
      <c r="A90" t="s">
        <v>55</v>
      </c>
      <c r="B90" t="s">
        <v>4</v>
      </c>
      <c r="C90">
        <v>2.9561000000000002</v>
      </c>
      <c r="D90">
        <v>1.9714</v>
      </c>
      <c r="E90">
        <v>3.9409000000000001</v>
      </c>
      <c r="F90">
        <v>2.4413999999999998</v>
      </c>
      <c r="G90">
        <v>2.0954999999999999</v>
      </c>
      <c r="H90">
        <v>2.7873000000000001</v>
      </c>
      <c r="I90" t="str">
        <f t="shared" si="2"/>
        <v>In Feb, absenteeism was not significantly higher than expected among workers in Installation, Maintenance, and Repair Occupations.</v>
      </c>
    </row>
    <row r="91" spans="1:9" x14ac:dyDescent="0.35">
      <c r="A91" t="s">
        <v>55</v>
      </c>
      <c r="B91" t="s">
        <v>5</v>
      </c>
      <c r="C91">
        <v>3.1753</v>
      </c>
      <c r="D91">
        <v>2.1528</v>
      </c>
      <c r="E91">
        <v>4.1978</v>
      </c>
      <c r="F91">
        <v>2.6052</v>
      </c>
      <c r="G91">
        <v>2.1922999999999999</v>
      </c>
      <c r="H91">
        <v>3.0182000000000002</v>
      </c>
      <c r="I91" t="str">
        <f t="shared" si="2"/>
        <v>In Mar, absenteeism was not significantly higher than expected among workers in Installation, Maintenance, and Repair Occupations.</v>
      </c>
    </row>
    <row r="92" spans="1:9" x14ac:dyDescent="0.35">
      <c r="A92" t="s">
        <v>55</v>
      </c>
      <c r="B92" t="s">
        <v>6</v>
      </c>
      <c r="C92">
        <v>3.3624999999999998</v>
      </c>
      <c r="D92">
        <v>2.5508999999999999</v>
      </c>
      <c r="E92">
        <v>4.1741000000000001</v>
      </c>
      <c r="F92">
        <v>2.3571</v>
      </c>
      <c r="G92">
        <v>1.9836</v>
      </c>
      <c r="H92">
        <v>2.7307000000000001</v>
      </c>
      <c r="I92" t="str">
        <f t="shared" si="2"/>
        <v>In Apr, absenteeism was not significantly higher than expected among workers in Installation, Maintenance, and Repair Occupations.</v>
      </c>
    </row>
    <row r="93" spans="1:9" x14ac:dyDescent="0.35">
      <c r="A93" t="s">
        <v>55</v>
      </c>
      <c r="B93" t="s">
        <v>7</v>
      </c>
      <c r="C93">
        <v>2.1488999999999998</v>
      </c>
      <c r="D93">
        <v>1.1493</v>
      </c>
      <c r="E93">
        <v>3.1484000000000001</v>
      </c>
      <c r="F93">
        <v>2.1158000000000001</v>
      </c>
      <c r="G93">
        <v>1.7626999999999999</v>
      </c>
      <c r="H93">
        <v>2.4689000000000001</v>
      </c>
      <c r="I93" t="str">
        <f t="shared" si="2"/>
        <v>In May, absenteeism was not significantly higher than expected among workers in Installation, Maintenance, and Repair Occupations.</v>
      </c>
    </row>
    <row r="94" spans="1:9" x14ac:dyDescent="0.35">
      <c r="A94" t="s">
        <v>55</v>
      </c>
      <c r="B94" t="s">
        <v>8</v>
      </c>
      <c r="C94">
        <v>1.7509999999999999</v>
      </c>
      <c r="D94">
        <v>1.0951</v>
      </c>
      <c r="E94">
        <v>2.4068000000000001</v>
      </c>
      <c r="F94">
        <v>1.6719999999999999</v>
      </c>
      <c r="G94">
        <v>1.3906000000000001</v>
      </c>
      <c r="H94">
        <v>1.9534</v>
      </c>
      <c r="I94" t="str">
        <f t="shared" si="2"/>
        <v>In Jun, absenteeism was not significantly higher than expected among workers in Installation, Maintenance, and Repair Occupations.</v>
      </c>
    </row>
    <row r="95" spans="1:9" x14ac:dyDescent="0.35">
      <c r="A95" t="s">
        <v>55</v>
      </c>
      <c r="B95" t="s">
        <v>9</v>
      </c>
      <c r="C95">
        <v>2.3932000000000002</v>
      </c>
      <c r="D95">
        <v>1.5748</v>
      </c>
      <c r="E95">
        <v>3.2115</v>
      </c>
      <c r="F95">
        <v>1.6877</v>
      </c>
      <c r="G95">
        <v>1.4368000000000001</v>
      </c>
      <c r="H95">
        <v>1.9386000000000001</v>
      </c>
      <c r="I95" t="str">
        <f t="shared" si="2"/>
        <v>In Jul, absenteeism was not significantly higher than expected among workers in Installation, Maintenance, and Repair Occupations.</v>
      </c>
    </row>
    <row r="96" spans="1:9" x14ac:dyDescent="0.35">
      <c r="A96" t="s">
        <v>55</v>
      </c>
      <c r="B96" t="s">
        <v>10</v>
      </c>
      <c r="C96">
        <v>2.875</v>
      </c>
      <c r="D96">
        <v>2.0337000000000001</v>
      </c>
      <c r="E96">
        <v>3.7162999999999999</v>
      </c>
      <c r="F96">
        <v>1.7128000000000001</v>
      </c>
      <c r="G96">
        <v>1.4306000000000001</v>
      </c>
      <c r="H96">
        <v>1.9950000000000001</v>
      </c>
      <c r="I96" t="str">
        <f t="shared" si="2"/>
        <v>In Aug, absenteeism was significantly higher than expected among workers in Installation, Maintenance, and Repair Occupations.</v>
      </c>
    </row>
    <row r="97" spans="1:9" x14ac:dyDescent="0.35">
      <c r="A97" t="s">
        <v>55</v>
      </c>
      <c r="B97" t="s">
        <v>11</v>
      </c>
      <c r="C97">
        <v>1.7020999999999999</v>
      </c>
      <c r="D97">
        <v>1.0572999999999999</v>
      </c>
      <c r="E97">
        <v>2.3469000000000002</v>
      </c>
      <c r="F97">
        <v>1.7747999999999999</v>
      </c>
      <c r="G97">
        <v>1.5295000000000001</v>
      </c>
      <c r="H97">
        <v>2.02</v>
      </c>
      <c r="I97" t="str">
        <f t="shared" si="2"/>
        <v>In Sep, absenteeism was not significantly higher than expected among workers in Installation, Maintenance, and Repair Occupations.</v>
      </c>
    </row>
    <row r="98" spans="1:9" x14ac:dyDescent="0.35">
      <c r="A98" t="s">
        <v>56</v>
      </c>
      <c r="B98" t="s">
        <v>0</v>
      </c>
      <c r="C98">
        <v>2.6284000000000001</v>
      </c>
      <c r="D98">
        <v>1.7543</v>
      </c>
      <c r="E98">
        <v>3.5024000000000002</v>
      </c>
      <c r="F98">
        <v>2.0945999999999998</v>
      </c>
      <c r="G98">
        <v>1.8747</v>
      </c>
      <c r="H98">
        <v>2.3146</v>
      </c>
      <c r="I98" t="str">
        <f t="shared" si="2"/>
        <v>In Oct, absenteeism was not significantly higher than expected among workers in Production Occupations.</v>
      </c>
    </row>
    <row r="99" spans="1:9" x14ac:dyDescent="0.35">
      <c r="A99" t="s">
        <v>56</v>
      </c>
      <c r="B99" t="s">
        <v>1</v>
      </c>
      <c r="C99">
        <v>2.9392999999999998</v>
      </c>
      <c r="D99">
        <v>1.9497</v>
      </c>
      <c r="E99">
        <v>3.9289999999999998</v>
      </c>
      <c r="F99">
        <v>2.2738999999999998</v>
      </c>
      <c r="G99">
        <v>2.0022000000000002</v>
      </c>
      <c r="H99">
        <v>2.5457000000000001</v>
      </c>
      <c r="I99" t="str">
        <f t="shared" si="2"/>
        <v>In Nov, absenteeism was not significantly higher than expected among workers in Production Occupations.</v>
      </c>
    </row>
    <row r="100" spans="1:9" x14ac:dyDescent="0.35">
      <c r="A100" t="s">
        <v>56</v>
      </c>
      <c r="B100" t="s">
        <v>2</v>
      </c>
      <c r="C100">
        <v>3.6164999999999998</v>
      </c>
      <c r="D100">
        <v>2.887</v>
      </c>
      <c r="E100">
        <v>4.3460000000000001</v>
      </c>
      <c r="F100">
        <v>2.3927999999999998</v>
      </c>
      <c r="G100">
        <v>2.0952000000000002</v>
      </c>
      <c r="H100">
        <v>2.6903999999999999</v>
      </c>
      <c r="I100" t="str">
        <f t="shared" si="2"/>
        <v>In Dec, absenteeism was significantly higher than expected among workers in Production Occupations.</v>
      </c>
    </row>
    <row r="101" spans="1:9" x14ac:dyDescent="0.35">
      <c r="A101" t="s">
        <v>56</v>
      </c>
      <c r="B101" t="s">
        <v>3</v>
      </c>
      <c r="C101">
        <v>3.3454999999999999</v>
      </c>
      <c r="D101">
        <v>2.5716999999999999</v>
      </c>
      <c r="E101">
        <v>4.1193</v>
      </c>
      <c r="F101">
        <v>2.8073000000000001</v>
      </c>
      <c r="G101">
        <v>2.5707</v>
      </c>
      <c r="H101">
        <v>3.0438999999999998</v>
      </c>
      <c r="I101" t="str">
        <f t="shared" si="2"/>
        <v>In Jan, absenteeism was not significantly higher than expected among workers in Production Occupations.</v>
      </c>
    </row>
    <row r="102" spans="1:9" x14ac:dyDescent="0.35">
      <c r="A102" t="s">
        <v>56</v>
      </c>
      <c r="B102" t="s">
        <v>4</v>
      </c>
      <c r="C102">
        <v>3.3188</v>
      </c>
      <c r="D102">
        <v>2.4868999999999999</v>
      </c>
      <c r="E102">
        <v>4.1505999999999998</v>
      </c>
      <c r="F102">
        <v>3.0586000000000002</v>
      </c>
      <c r="G102">
        <v>2.7547999999999999</v>
      </c>
      <c r="H102">
        <v>3.3624000000000001</v>
      </c>
      <c r="I102" t="str">
        <f t="shared" si="2"/>
        <v>In Feb, absenteeism was not significantly higher than expected among workers in Production Occupations.</v>
      </c>
    </row>
    <row r="103" spans="1:9" x14ac:dyDescent="0.35">
      <c r="A103" t="s">
        <v>56</v>
      </c>
      <c r="B103" t="s">
        <v>5</v>
      </c>
      <c r="C103">
        <v>2.3361999999999998</v>
      </c>
      <c r="D103">
        <v>1.5167999999999999</v>
      </c>
      <c r="E103">
        <v>3.1556000000000002</v>
      </c>
      <c r="F103">
        <v>2.8483000000000001</v>
      </c>
      <c r="G103">
        <v>2.5247999999999999</v>
      </c>
      <c r="H103">
        <v>3.1718000000000002</v>
      </c>
      <c r="I103" t="str">
        <f t="shared" si="2"/>
        <v>In Mar, absenteeism was not significantly higher than expected among workers in Production Occupations.</v>
      </c>
    </row>
    <row r="104" spans="1:9" x14ac:dyDescent="0.35">
      <c r="A104" t="s">
        <v>56</v>
      </c>
      <c r="B104" t="s">
        <v>6</v>
      </c>
      <c r="C104">
        <v>3.5017</v>
      </c>
      <c r="D104">
        <v>2.6606000000000001</v>
      </c>
      <c r="E104">
        <v>4.3428000000000004</v>
      </c>
      <c r="F104">
        <v>2.6631999999999998</v>
      </c>
      <c r="G104">
        <v>2.2896000000000001</v>
      </c>
      <c r="H104">
        <v>3.0367000000000002</v>
      </c>
      <c r="I104" t="str">
        <f t="shared" si="2"/>
        <v>In Apr, absenteeism was not significantly higher than expected among workers in Production Occupations.</v>
      </c>
    </row>
    <row r="105" spans="1:9" x14ac:dyDescent="0.35">
      <c r="A105" t="s">
        <v>56</v>
      </c>
      <c r="B105" t="s">
        <v>7</v>
      </c>
      <c r="C105">
        <v>3.5748000000000002</v>
      </c>
      <c r="D105">
        <v>2.5891000000000002</v>
      </c>
      <c r="E105">
        <v>4.5605000000000002</v>
      </c>
      <c r="F105">
        <v>2.4582000000000002</v>
      </c>
      <c r="G105">
        <v>2.0867</v>
      </c>
      <c r="H105">
        <v>2.8296999999999999</v>
      </c>
      <c r="I105" t="str">
        <f t="shared" si="2"/>
        <v>In May, absenteeism was not significantly higher than expected among workers in Production Occupations.</v>
      </c>
    </row>
    <row r="106" spans="1:9" x14ac:dyDescent="0.35">
      <c r="A106" t="s">
        <v>56</v>
      </c>
      <c r="B106" t="s">
        <v>8</v>
      </c>
      <c r="C106">
        <v>2.3203</v>
      </c>
      <c r="D106">
        <v>1.5472999999999999</v>
      </c>
      <c r="E106">
        <v>3.0933999999999999</v>
      </c>
      <c r="F106">
        <v>2.2753000000000001</v>
      </c>
      <c r="G106">
        <v>1.9957</v>
      </c>
      <c r="H106">
        <v>2.5550000000000002</v>
      </c>
      <c r="I106" t="str">
        <f t="shared" si="2"/>
        <v>In Jun, absenteeism was not significantly higher than expected among workers in Production Occupations.</v>
      </c>
    </row>
    <row r="107" spans="1:9" x14ac:dyDescent="0.35">
      <c r="A107" t="s">
        <v>56</v>
      </c>
      <c r="B107" t="s">
        <v>9</v>
      </c>
      <c r="C107">
        <v>2.3365</v>
      </c>
      <c r="D107">
        <v>1.3493999999999999</v>
      </c>
      <c r="E107">
        <v>3.3235999999999999</v>
      </c>
      <c r="F107">
        <v>2.0249000000000001</v>
      </c>
      <c r="G107">
        <v>1.7418</v>
      </c>
      <c r="H107">
        <v>2.3081</v>
      </c>
      <c r="I107" t="str">
        <f t="shared" si="2"/>
        <v>In Jul, absenteeism was not significantly higher than expected among workers in Production Occupations.</v>
      </c>
    </row>
    <row r="108" spans="1:9" x14ac:dyDescent="0.35">
      <c r="A108" t="s">
        <v>56</v>
      </c>
      <c r="B108" t="s">
        <v>10</v>
      </c>
      <c r="C108">
        <v>3.2522000000000002</v>
      </c>
      <c r="D108">
        <v>2.6124000000000001</v>
      </c>
      <c r="E108">
        <v>3.8919000000000001</v>
      </c>
      <c r="F108">
        <v>2.3557000000000001</v>
      </c>
      <c r="G108">
        <v>2.1086</v>
      </c>
      <c r="H108">
        <v>2.6027999999999998</v>
      </c>
      <c r="I108" t="str">
        <f t="shared" si="2"/>
        <v>In Aug, absenteeism was significantly higher than expected among workers in Production Occupations.</v>
      </c>
    </row>
    <row r="109" spans="1:9" x14ac:dyDescent="0.35">
      <c r="A109" t="s">
        <v>56</v>
      </c>
      <c r="B109" t="s">
        <v>11</v>
      </c>
      <c r="C109">
        <v>3.4464000000000001</v>
      </c>
      <c r="D109">
        <v>2.7786</v>
      </c>
      <c r="E109">
        <v>4.1142000000000003</v>
      </c>
      <c r="F109">
        <v>2.4420000000000002</v>
      </c>
      <c r="G109">
        <v>2.161</v>
      </c>
      <c r="H109">
        <v>2.7229000000000001</v>
      </c>
      <c r="I109" t="str">
        <f t="shared" si="2"/>
        <v>In Sep, absenteeism was significantly higher than expected among workers in Production Occupations.</v>
      </c>
    </row>
    <row r="110" spans="1:9" x14ac:dyDescent="0.35">
      <c r="A110" t="s">
        <v>57</v>
      </c>
      <c r="B110" t="s">
        <v>0</v>
      </c>
      <c r="C110">
        <v>2.9554</v>
      </c>
      <c r="D110">
        <v>2.2290999999999999</v>
      </c>
      <c r="E110">
        <v>3.6817000000000002</v>
      </c>
      <c r="F110">
        <v>2.1320999999999999</v>
      </c>
      <c r="G110">
        <v>1.8634999999999999</v>
      </c>
      <c r="H110">
        <v>2.4007000000000001</v>
      </c>
      <c r="I110" t="str">
        <f t="shared" si="2"/>
        <v>In Oct, absenteeism was not significantly higher than expected among workers in Transportation and Material Moving Occupations.</v>
      </c>
    </row>
    <row r="111" spans="1:9" x14ac:dyDescent="0.35">
      <c r="A111" t="s">
        <v>57</v>
      </c>
      <c r="B111" t="s">
        <v>1</v>
      </c>
      <c r="C111">
        <v>3.0724999999999998</v>
      </c>
      <c r="D111">
        <v>2.4531999999999998</v>
      </c>
      <c r="E111">
        <v>3.6917</v>
      </c>
      <c r="F111">
        <v>2.1476000000000002</v>
      </c>
      <c r="G111">
        <v>1.8192999999999999</v>
      </c>
      <c r="H111">
        <v>2.4759000000000002</v>
      </c>
      <c r="I111" t="str">
        <f t="shared" si="2"/>
        <v>In Nov, absenteeism was not significantly higher than expected among workers in Transportation and Material Moving Occupations.</v>
      </c>
    </row>
    <row r="112" spans="1:9" x14ac:dyDescent="0.35">
      <c r="A112" t="s">
        <v>57</v>
      </c>
      <c r="B112" t="s">
        <v>2</v>
      </c>
      <c r="C112">
        <v>4.2698</v>
      </c>
      <c r="D112">
        <v>3.5880000000000001</v>
      </c>
      <c r="E112">
        <v>4.9516999999999998</v>
      </c>
      <c r="F112">
        <v>2.6819000000000002</v>
      </c>
      <c r="G112">
        <v>2.3187000000000002</v>
      </c>
      <c r="H112">
        <v>3.0449999999999999</v>
      </c>
      <c r="I112" t="str">
        <f t="shared" si="2"/>
        <v>In Dec, absenteeism was significantly higher than expected among workers in Transportation and Material Moving Occupations.</v>
      </c>
    </row>
    <row r="113" spans="1:9" x14ac:dyDescent="0.35">
      <c r="A113" t="s">
        <v>57</v>
      </c>
      <c r="B113" t="s">
        <v>3</v>
      </c>
      <c r="C113">
        <v>3.8933</v>
      </c>
      <c r="D113">
        <v>2.8191999999999999</v>
      </c>
      <c r="E113">
        <v>4.9675000000000002</v>
      </c>
      <c r="F113">
        <v>2.7397</v>
      </c>
      <c r="G113">
        <v>2.4047999999999998</v>
      </c>
      <c r="H113">
        <v>3.0745</v>
      </c>
      <c r="I113" t="str">
        <f t="shared" si="2"/>
        <v>In Jan, absenteeism was not significantly higher than expected among workers in Transportation and Material Moving Occupations.</v>
      </c>
    </row>
    <row r="114" spans="1:9" x14ac:dyDescent="0.35">
      <c r="A114" t="s">
        <v>57</v>
      </c>
      <c r="B114" t="s">
        <v>4</v>
      </c>
      <c r="C114">
        <v>3.6560000000000001</v>
      </c>
      <c r="D114">
        <v>2.9693000000000001</v>
      </c>
      <c r="E114">
        <v>4.3426999999999998</v>
      </c>
      <c r="F114">
        <v>3.0882999999999998</v>
      </c>
      <c r="G114">
        <v>2.6989999999999998</v>
      </c>
      <c r="H114">
        <v>3.4775999999999998</v>
      </c>
      <c r="I114" t="str">
        <f t="shared" si="2"/>
        <v>In Feb, absenteeism was not significantly higher than expected among workers in Transportation and Material Moving Occupations.</v>
      </c>
    </row>
    <row r="115" spans="1:9" x14ac:dyDescent="0.35">
      <c r="A115" t="s">
        <v>57</v>
      </c>
      <c r="B115" t="s">
        <v>5</v>
      </c>
      <c r="C115">
        <v>3.3409</v>
      </c>
      <c r="D115">
        <v>2.4350000000000001</v>
      </c>
      <c r="E115">
        <v>4.2469000000000001</v>
      </c>
      <c r="F115">
        <v>2.5886</v>
      </c>
      <c r="G115">
        <v>2.2406000000000001</v>
      </c>
      <c r="H115">
        <v>2.9367000000000001</v>
      </c>
      <c r="I115" t="str">
        <f t="shared" si="2"/>
        <v>In Mar, absenteeism was not significantly higher than expected among workers in Transportation and Material Moving Occupations.</v>
      </c>
    </row>
    <row r="116" spans="1:9" x14ac:dyDescent="0.35">
      <c r="A116" t="s">
        <v>57</v>
      </c>
      <c r="B116" t="s">
        <v>6</v>
      </c>
      <c r="C116">
        <v>4.0552000000000001</v>
      </c>
      <c r="D116">
        <v>3.2734000000000001</v>
      </c>
      <c r="E116">
        <v>4.8371000000000004</v>
      </c>
      <c r="F116">
        <v>2.7006000000000001</v>
      </c>
      <c r="G116">
        <v>2.2886000000000002</v>
      </c>
      <c r="H116">
        <v>3.1126</v>
      </c>
      <c r="I116" t="str">
        <f t="shared" ref="I116:I121" si="3">IF(D116&gt;H116,"In "&amp;B116&amp;", absenteeism was significantly higher than expected among workers in"&amp;" "&amp;A116&amp;".","In "&amp;B116&amp;", absenteeism was not significantly higher than expected among workers in"&amp;" "&amp;A116&amp;".")</f>
        <v>In Apr, absenteeism was significantly higher than expected among workers in Transportation and Material Moving Occupations.</v>
      </c>
    </row>
    <row r="117" spans="1:9" x14ac:dyDescent="0.35">
      <c r="A117" t="s">
        <v>57</v>
      </c>
      <c r="B117" t="s">
        <v>7</v>
      </c>
      <c r="C117">
        <v>2.4369000000000001</v>
      </c>
      <c r="D117">
        <v>1.7034</v>
      </c>
      <c r="E117">
        <v>3.1703999999999999</v>
      </c>
      <c r="F117">
        <v>2.4952000000000001</v>
      </c>
      <c r="G117">
        <v>2.1869000000000001</v>
      </c>
      <c r="H117">
        <v>2.8035999999999999</v>
      </c>
      <c r="I117" t="str">
        <f t="shared" si="3"/>
        <v>In May, absenteeism was not significantly higher than expected among workers in Transportation and Material Moving Occupations.</v>
      </c>
    </row>
    <row r="118" spans="1:9" x14ac:dyDescent="0.35">
      <c r="A118" t="s">
        <v>57</v>
      </c>
      <c r="B118" t="s">
        <v>8</v>
      </c>
      <c r="C118">
        <v>3.2351999999999999</v>
      </c>
      <c r="D118">
        <v>2.2282999999999999</v>
      </c>
      <c r="E118">
        <v>4.2422000000000004</v>
      </c>
      <c r="F118">
        <v>2.2658</v>
      </c>
      <c r="G118">
        <v>1.8782000000000001</v>
      </c>
      <c r="H118">
        <v>2.6534</v>
      </c>
      <c r="I118" t="str">
        <f t="shared" si="3"/>
        <v>In Jun, absenteeism was not significantly higher than expected among workers in Transportation and Material Moving Occupations.</v>
      </c>
    </row>
    <row r="119" spans="1:9" x14ac:dyDescent="0.35">
      <c r="A119" t="s">
        <v>57</v>
      </c>
      <c r="B119" t="s">
        <v>9</v>
      </c>
      <c r="C119">
        <v>2.1160000000000001</v>
      </c>
      <c r="D119">
        <v>1.5218</v>
      </c>
      <c r="E119">
        <v>2.7101000000000002</v>
      </c>
      <c r="F119">
        <v>2.0735999999999999</v>
      </c>
      <c r="G119">
        <v>1.8472</v>
      </c>
      <c r="H119">
        <v>2.2999999999999998</v>
      </c>
      <c r="I119" t="str">
        <f t="shared" si="3"/>
        <v>In Jul, absenteeism was not significantly higher than expected among workers in Transportation and Material Moving Occupations.</v>
      </c>
    </row>
    <row r="120" spans="1:9" x14ac:dyDescent="0.35">
      <c r="A120" t="s">
        <v>57</v>
      </c>
      <c r="B120" t="s">
        <v>10</v>
      </c>
      <c r="C120">
        <v>3.7818999999999998</v>
      </c>
      <c r="D120">
        <v>2.9636</v>
      </c>
      <c r="E120">
        <v>4.6002000000000001</v>
      </c>
      <c r="F120">
        <v>2.1804000000000001</v>
      </c>
      <c r="G120">
        <v>1.9095</v>
      </c>
      <c r="H120">
        <v>2.4512999999999998</v>
      </c>
      <c r="I120" t="str">
        <f t="shared" si="3"/>
        <v>In Aug, absenteeism was significantly higher than expected among workers in Transportation and Material Moving Occupations.</v>
      </c>
    </row>
    <row r="121" spans="1:9" x14ac:dyDescent="0.35">
      <c r="A121" t="s">
        <v>57</v>
      </c>
      <c r="B121" t="s">
        <v>11</v>
      </c>
      <c r="C121">
        <v>3.4548999999999999</v>
      </c>
      <c r="D121">
        <v>2.4481000000000002</v>
      </c>
      <c r="E121">
        <v>4.4617000000000004</v>
      </c>
      <c r="F121">
        <v>2.0165000000000002</v>
      </c>
      <c r="G121">
        <v>1.7682</v>
      </c>
      <c r="H121">
        <v>2.2648999999999999</v>
      </c>
      <c r="I121" t="str">
        <f t="shared" si="3"/>
        <v>In Sep, absenteeism was significantly higher than expected among workers in Transportation and Material Moving Occupations.</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13"/>
  <sheetViews>
    <sheetView workbookViewId="0"/>
  </sheetViews>
  <sheetFormatPr defaultRowHeight="14.5" x14ac:dyDescent="0.35"/>
  <sheetData>
    <row r="1" spans="1:16" x14ac:dyDescent="0.35">
      <c r="A1" t="s">
        <v>12</v>
      </c>
      <c r="B1" t="s">
        <v>115</v>
      </c>
      <c r="C1" t="s">
        <v>116</v>
      </c>
      <c r="D1" t="s">
        <v>117</v>
      </c>
      <c r="E1" t="s">
        <v>118</v>
      </c>
      <c r="F1" t="s">
        <v>119</v>
      </c>
      <c r="G1" t="s">
        <v>120</v>
      </c>
      <c r="H1" t="s">
        <v>121</v>
      </c>
      <c r="I1" t="s">
        <v>122</v>
      </c>
      <c r="J1" t="s">
        <v>123</v>
      </c>
      <c r="K1" t="s">
        <v>124</v>
      </c>
      <c r="L1" t="s">
        <v>125</v>
      </c>
      <c r="M1" t="s">
        <v>126</v>
      </c>
      <c r="N1" t="s">
        <v>127</v>
      </c>
      <c r="O1" t="s">
        <v>128</v>
      </c>
      <c r="P1" t="s">
        <v>112</v>
      </c>
    </row>
    <row r="2" spans="1:16" x14ac:dyDescent="0.35">
      <c r="A2" t="s">
        <v>0</v>
      </c>
      <c r="B2">
        <v>1.9</v>
      </c>
      <c r="C2">
        <v>1.52</v>
      </c>
      <c r="D2">
        <v>0.59</v>
      </c>
      <c r="E2">
        <v>1.84</v>
      </c>
      <c r="F2">
        <v>2.08</v>
      </c>
      <c r="G2">
        <v>2.2799999999999998</v>
      </c>
      <c r="H2">
        <v>2.13</v>
      </c>
      <c r="I2">
        <v>1.44</v>
      </c>
      <c r="J2">
        <v>1.57</v>
      </c>
      <c r="K2">
        <v>1.1399999999999999</v>
      </c>
      <c r="L2">
        <v>2.2400000000000002</v>
      </c>
      <c r="M2">
        <v>1.93</v>
      </c>
      <c r="N2">
        <v>2.09</v>
      </c>
      <c r="O2">
        <v>1.49</v>
      </c>
      <c r="P2" t="str">
        <f t="shared" ref="P2:P13" si="0">"In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f>
        <v>In Oct, absenteeism by industry group was highest among workers in Wholesale and Retail Trade Industries. Absenteeism in this industry group was higher than that of all occupations combined.</v>
      </c>
    </row>
    <row r="3" spans="1:16" x14ac:dyDescent="0.35">
      <c r="A3" t="s">
        <v>1</v>
      </c>
      <c r="B3">
        <v>2.3199999999999998</v>
      </c>
      <c r="C3">
        <v>2.14</v>
      </c>
      <c r="D3">
        <v>4.01</v>
      </c>
      <c r="E3">
        <v>2.4700000000000002</v>
      </c>
      <c r="F3">
        <v>2.31</v>
      </c>
      <c r="G3">
        <v>2.72</v>
      </c>
      <c r="H3">
        <v>2.5</v>
      </c>
      <c r="I3">
        <v>1.74</v>
      </c>
      <c r="J3">
        <v>1.68</v>
      </c>
      <c r="K3">
        <v>1.48</v>
      </c>
      <c r="L3">
        <v>2.5499999999999998</v>
      </c>
      <c r="M3">
        <v>3.05</v>
      </c>
      <c r="N3">
        <v>2.57</v>
      </c>
      <c r="O3">
        <v>2.15</v>
      </c>
      <c r="P3" t="str">
        <f t="shared" si="0"/>
        <v>In Nov, absenteeism by industry group was highest among workers in Mining Industries. Absenteeism in this industry group was higher than that of all occupations combined.</v>
      </c>
    </row>
    <row r="4" spans="1:16" x14ac:dyDescent="0.35">
      <c r="A4" t="s">
        <v>2</v>
      </c>
      <c r="B4">
        <v>2.66</v>
      </c>
      <c r="C4">
        <v>2.48</v>
      </c>
      <c r="D4">
        <v>0.43</v>
      </c>
      <c r="E4">
        <v>2.0299999999999998</v>
      </c>
      <c r="F4">
        <v>2.95</v>
      </c>
      <c r="G4">
        <v>3.38</v>
      </c>
      <c r="H4">
        <v>3.37</v>
      </c>
      <c r="I4">
        <v>1.36</v>
      </c>
      <c r="J4">
        <v>2.15</v>
      </c>
      <c r="K4">
        <v>1.93</v>
      </c>
      <c r="L4">
        <v>2.58</v>
      </c>
      <c r="M4">
        <v>2.71</v>
      </c>
      <c r="N4">
        <v>2.91</v>
      </c>
      <c r="O4">
        <v>3.76</v>
      </c>
      <c r="P4" t="str">
        <f t="shared" si="0"/>
        <v>In Dec, absenteeism by industry group was highest among workers in Public Administration Industries. Absenteeism in this industry group was higher than that of all occupations combined.</v>
      </c>
    </row>
    <row r="5" spans="1:16" x14ac:dyDescent="0.35">
      <c r="A5" t="s">
        <v>3</v>
      </c>
      <c r="B5">
        <v>2.64</v>
      </c>
      <c r="C5">
        <v>2.42</v>
      </c>
      <c r="D5">
        <v>2.93</v>
      </c>
      <c r="E5">
        <v>3.21</v>
      </c>
      <c r="F5">
        <v>2.91</v>
      </c>
      <c r="G5">
        <v>3.05</v>
      </c>
      <c r="H5">
        <v>2.82</v>
      </c>
      <c r="I5">
        <v>2.0699999999999998</v>
      </c>
      <c r="J5">
        <v>1.61</v>
      </c>
      <c r="K5">
        <v>1.93</v>
      </c>
      <c r="L5">
        <v>2.57</v>
      </c>
      <c r="M5">
        <v>3.22</v>
      </c>
      <c r="N5">
        <v>2.66</v>
      </c>
      <c r="O5">
        <v>3.15</v>
      </c>
      <c r="P5" t="str">
        <f t="shared" si="0"/>
        <v>In Jan, absenteeism by industry group was highest among workers in Leisure and Hospitality Industries. Absenteeism in this industry group was higher than that of all occupations combined.</v>
      </c>
    </row>
    <row r="6" spans="1:16" x14ac:dyDescent="0.35">
      <c r="A6" t="s">
        <v>4</v>
      </c>
      <c r="B6">
        <v>2.21</v>
      </c>
      <c r="C6">
        <v>1.3</v>
      </c>
      <c r="D6">
        <v>0.65</v>
      </c>
      <c r="E6">
        <v>1.68</v>
      </c>
      <c r="F6">
        <v>2.16</v>
      </c>
      <c r="G6">
        <v>2.73</v>
      </c>
      <c r="H6">
        <v>3.19</v>
      </c>
      <c r="I6">
        <v>2.11</v>
      </c>
      <c r="J6">
        <v>1.78</v>
      </c>
      <c r="K6">
        <v>1.45</v>
      </c>
      <c r="L6">
        <v>2.56</v>
      </c>
      <c r="M6">
        <v>2.25</v>
      </c>
      <c r="N6">
        <v>2.14</v>
      </c>
      <c r="O6">
        <v>2.0499999999999998</v>
      </c>
      <c r="P6" t="str">
        <f t="shared" si="0"/>
        <v>In Feb, absenteeism by industry group was highest among workers in Transportation and Utilities Industries. Absenteeism in this industry group was higher than that of all occupations combined.</v>
      </c>
    </row>
    <row r="7" spans="1:16" x14ac:dyDescent="0.35">
      <c r="A7" t="s">
        <v>5</v>
      </c>
      <c r="B7">
        <v>2.1800000000000002</v>
      </c>
      <c r="C7">
        <v>2.6</v>
      </c>
      <c r="D7">
        <v>1.28</v>
      </c>
      <c r="E7">
        <v>2.08</v>
      </c>
      <c r="F7">
        <v>2.2400000000000002</v>
      </c>
      <c r="G7">
        <v>2.44</v>
      </c>
      <c r="H7">
        <v>2.72</v>
      </c>
      <c r="I7">
        <v>2.54</v>
      </c>
      <c r="J7">
        <v>2.38</v>
      </c>
      <c r="K7">
        <v>1.41</v>
      </c>
      <c r="L7">
        <v>2.23</v>
      </c>
      <c r="M7">
        <v>1.84</v>
      </c>
      <c r="N7">
        <v>2.2200000000000002</v>
      </c>
      <c r="O7">
        <v>2.5</v>
      </c>
      <c r="P7" t="str">
        <f t="shared" si="0"/>
        <v>In Mar, absenteeism by industry group was highest among workers in Transportation and Utilities Industries. Absenteeism in this industry group was higher than that of all occupations combined.</v>
      </c>
    </row>
    <row r="8" spans="1:16" x14ac:dyDescent="0.35">
      <c r="A8" t="s">
        <v>6</v>
      </c>
      <c r="B8">
        <v>2.61</v>
      </c>
      <c r="C8">
        <v>2.93</v>
      </c>
      <c r="D8">
        <v>1.33</v>
      </c>
      <c r="E8">
        <v>2.25</v>
      </c>
      <c r="F8">
        <v>2.8</v>
      </c>
      <c r="G8">
        <v>2.95</v>
      </c>
      <c r="H8">
        <v>3.21</v>
      </c>
      <c r="I8">
        <v>3.27</v>
      </c>
      <c r="J8">
        <v>1.92</v>
      </c>
      <c r="K8">
        <v>1.83</v>
      </c>
      <c r="L8">
        <v>2.54</v>
      </c>
      <c r="M8">
        <v>3.3</v>
      </c>
      <c r="N8">
        <v>2.82</v>
      </c>
      <c r="O8">
        <v>3.28</v>
      </c>
      <c r="P8" t="str">
        <f t="shared" si="0"/>
        <v>In Apr, absenteeism by industry group was highest among workers in Leisure and Hospitality Industries. Absenteeism in this industry group was higher than that of all occupations combined.</v>
      </c>
    </row>
    <row r="9" spans="1:16" x14ac:dyDescent="0.35">
      <c r="A9" t="s">
        <v>7</v>
      </c>
      <c r="B9">
        <v>2.02</v>
      </c>
      <c r="C9">
        <v>1</v>
      </c>
      <c r="D9">
        <v>0.49</v>
      </c>
      <c r="E9">
        <v>2.27</v>
      </c>
      <c r="F9">
        <v>2.6</v>
      </c>
      <c r="G9">
        <v>1.94</v>
      </c>
      <c r="H9">
        <v>2.89</v>
      </c>
      <c r="I9">
        <v>1.81</v>
      </c>
      <c r="J9">
        <v>1.37</v>
      </c>
      <c r="K9">
        <v>1.57</v>
      </c>
      <c r="L9">
        <v>1.74</v>
      </c>
      <c r="M9">
        <v>3.29</v>
      </c>
      <c r="N9">
        <v>1.53</v>
      </c>
      <c r="O9">
        <v>2.21</v>
      </c>
      <c r="P9" t="str">
        <f t="shared" si="0"/>
        <v>In May, absenteeism by industry group was highest among workers in Leisure and Hospitality Industries. Absenteeism in this industry group was higher than that of all occupations combined.</v>
      </c>
    </row>
    <row r="10" spans="1:16" x14ac:dyDescent="0.35">
      <c r="A10" t="s">
        <v>8</v>
      </c>
      <c r="B10">
        <v>1.82</v>
      </c>
      <c r="C10">
        <v>1.82</v>
      </c>
      <c r="D10">
        <v>0.77</v>
      </c>
      <c r="E10">
        <v>2.1800000000000002</v>
      </c>
      <c r="F10">
        <v>1.9</v>
      </c>
      <c r="G10">
        <v>1.99</v>
      </c>
      <c r="H10">
        <v>2.54</v>
      </c>
      <c r="I10">
        <v>0.81</v>
      </c>
      <c r="J10">
        <v>1.08</v>
      </c>
      <c r="K10">
        <v>1.42</v>
      </c>
      <c r="L10">
        <v>1.74</v>
      </c>
      <c r="M10">
        <v>2.46</v>
      </c>
      <c r="N10">
        <v>1.66</v>
      </c>
      <c r="O10">
        <v>2.12</v>
      </c>
      <c r="P10" t="str">
        <f t="shared" si="0"/>
        <v>In Jun, absenteeism by industry group was highest among workers in Transportation and Utilities Industries. Absenteeism in this industry group was higher than that of all occupations combined.</v>
      </c>
    </row>
    <row r="11" spans="1:16" x14ac:dyDescent="0.35">
      <c r="A11" t="s">
        <v>9</v>
      </c>
      <c r="B11">
        <v>1.89</v>
      </c>
      <c r="C11">
        <v>2.2400000000000002</v>
      </c>
      <c r="D11">
        <v>1.36</v>
      </c>
      <c r="E11">
        <v>2.41</v>
      </c>
      <c r="F11">
        <v>1.81</v>
      </c>
      <c r="G11">
        <v>2</v>
      </c>
      <c r="H11">
        <v>2.44</v>
      </c>
      <c r="I11">
        <v>0.76</v>
      </c>
      <c r="J11">
        <v>1.18</v>
      </c>
      <c r="K11">
        <v>1.34</v>
      </c>
      <c r="L11">
        <v>1.84</v>
      </c>
      <c r="M11">
        <v>2.4</v>
      </c>
      <c r="N11">
        <v>2.4</v>
      </c>
      <c r="O11">
        <v>2.14</v>
      </c>
      <c r="P11" t="str">
        <f t="shared" si="0"/>
        <v>In Jul, absenteeism by industry group was highest among workers in Transportation and Utilities Industries. Absenteeism in this industry group was higher than that of all occupations combined.</v>
      </c>
    </row>
    <row r="12" spans="1:16" x14ac:dyDescent="0.35">
      <c r="A12" t="s">
        <v>10</v>
      </c>
      <c r="B12" s="8">
        <v>2.2200000000000002</v>
      </c>
      <c r="C12" s="8">
        <v>1.75</v>
      </c>
      <c r="D12" s="8">
        <v>1.37</v>
      </c>
      <c r="E12" s="8">
        <v>2.4</v>
      </c>
      <c r="F12" s="8">
        <v>2.34</v>
      </c>
      <c r="G12" s="8">
        <v>2.4700000000000002</v>
      </c>
      <c r="H12" s="8">
        <v>3.17</v>
      </c>
      <c r="I12" s="8">
        <v>1.71</v>
      </c>
      <c r="J12" s="8">
        <v>1.87</v>
      </c>
      <c r="K12" s="8">
        <v>1.76</v>
      </c>
      <c r="L12" s="8">
        <v>1.9</v>
      </c>
      <c r="M12" s="8">
        <v>2.71</v>
      </c>
      <c r="N12" s="8">
        <v>2.31</v>
      </c>
      <c r="O12" s="8">
        <v>2.73</v>
      </c>
      <c r="P12" t="str">
        <f t="shared" si="0"/>
        <v>In Aug, absenteeism by industry group was highest among workers in Transportation and Utilities Industries. Absenteeism in this industry group was higher than that of all occupations combined.</v>
      </c>
    </row>
    <row r="13" spans="1:16" x14ac:dyDescent="0.35">
      <c r="A13" t="s">
        <v>11</v>
      </c>
      <c r="B13" s="8">
        <v>2.37</v>
      </c>
      <c r="C13" s="8">
        <v>2.78</v>
      </c>
      <c r="D13" s="8">
        <v>3.04</v>
      </c>
      <c r="E13" s="8">
        <v>2.15</v>
      </c>
      <c r="F13" s="8">
        <v>2.59</v>
      </c>
      <c r="G13" s="8">
        <v>3.19</v>
      </c>
      <c r="H13" s="8">
        <v>2.85</v>
      </c>
      <c r="I13" s="8">
        <v>1.57</v>
      </c>
      <c r="J13" s="8">
        <v>1.86</v>
      </c>
      <c r="K13" s="8">
        <v>1.63</v>
      </c>
      <c r="L13" s="8">
        <v>2.31</v>
      </c>
      <c r="M13" s="8">
        <v>2.36</v>
      </c>
      <c r="N13" s="8">
        <v>2.5499999999999998</v>
      </c>
      <c r="O13" s="8">
        <v>2.61</v>
      </c>
      <c r="P13" t="str">
        <f t="shared" si="0"/>
        <v>In Sep, absenteeism by industry group was highest among workers in Wholesale and Retail Trade Industries. Absenteeism in this industry group was higher than that of all occupations combined.</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7"/>
  <sheetViews>
    <sheetView workbookViewId="0"/>
  </sheetViews>
  <sheetFormatPr defaultRowHeight="14.5" x14ac:dyDescent="0.35"/>
  <cols>
    <col min="1" max="1" width="48.54296875" customWidth="1"/>
  </cols>
  <sheetData>
    <row r="1" spans="1:9" x14ac:dyDescent="0.35">
      <c r="A1" t="s">
        <v>129</v>
      </c>
      <c r="B1" t="s">
        <v>12</v>
      </c>
      <c r="C1" t="s">
        <v>17</v>
      </c>
      <c r="D1" t="s">
        <v>18</v>
      </c>
      <c r="E1" t="s">
        <v>19</v>
      </c>
      <c r="F1" t="s">
        <v>20</v>
      </c>
      <c r="G1" t="s">
        <v>21</v>
      </c>
      <c r="H1" t="s">
        <v>22</v>
      </c>
      <c r="I1" t="s">
        <v>112</v>
      </c>
    </row>
    <row r="2" spans="1:9" x14ac:dyDescent="0.35">
      <c r="A2" t="s">
        <v>116</v>
      </c>
      <c r="B2" t="s">
        <v>0</v>
      </c>
      <c r="C2">
        <v>1.5187999999999999</v>
      </c>
      <c r="D2">
        <v>0.57430000000000003</v>
      </c>
      <c r="E2">
        <v>2.4632999999999998</v>
      </c>
      <c r="F2">
        <v>1.6395999999999999</v>
      </c>
      <c r="G2">
        <v>1.2747999999999999</v>
      </c>
      <c r="H2">
        <v>2.0043000000000002</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35">
      <c r="A3" t="s">
        <v>116</v>
      </c>
      <c r="B3" t="s">
        <v>1</v>
      </c>
      <c r="C3">
        <v>2.1385000000000001</v>
      </c>
      <c r="D3">
        <v>1.0618000000000001</v>
      </c>
      <c r="E3">
        <v>3.2151999999999998</v>
      </c>
      <c r="F3">
        <v>1.5356000000000001</v>
      </c>
      <c r="G3">
        <v>1.1652</v>
      </c>
      <c r="H3">
        <v>1.9059999999999999</v>
      </c>
      <c r="I3" t="str">
        <f t="shared" si="0"/>
        <v>In Nov, absenteeism was not significantly higher than expected among workers in Agriculture, Forestry, Fishing and Hunting Industries.</v>
      </c>
    </row>
    <row r="4" spans="1:9" x14ac:dyDescent="0.35">
      <c r="A4" t="s">
        <v>116</v>
      </c>
      <c r="B4" t="s">
        <v>2</v>
      </c>
      <c r="C4">
        <v>2.4786000000000001</v>
      </c>
      <c r="D4">
        <v>0.87</v>
      </c>
      <c r="E4">
        <v>4.0871000000000004</v>
      </c>
      <c r="F4">
        <v>1.9610000000000001</v>
      </c>
      <c r="G4">
        <v>1.4917</v>
      </c>
      <c r="H4">
        <v>2.4302999999999999</v>
      </c>
      <c r="I4" t="str">
        <f t="shared" si="0"/>
        <v>In Dec, absenteeism was not significantly higher than expected among workers in Agriculture, Forestry, Fishing and Hunting Industries.</v>
      </c>
    </row>
    <row r="5" spans="1:9" x14ac:dyDescent="0.35">
      <c r="A5" t="s">
        <v>116</v>
      </c>
      <c r="B5" t="s">
        <v>3</v>
      </c>
      <c r="C5">
        <v>2.4236</v>
      </c>
      <c r="D5">
        <v>1.1907000000000001</v>
      </c>
      <c r="E5">
        <v>3.6566000000000001</v>
      </c>
      <c r="F5">
        <v>2.3288000000000002</v>
      </c>
      <c r="G5">
        <v>1.8069</v>
      </c>
      <c r="H5">
        <v>2.8506</v>
      </c>
      <c r="I5" t="str">
        <f t="shared" si="0"/>
        <v>In Jan, absenteeism was not significantly higher than expected among workers in Agriculture, Forestry, Fishing and Hunting Industries.</v>
      </c>
    </row>
    <row r="6" spans="1:9" x14ac:dyDescent="0.35">
      <c r="A6" t="s">
        <v>116</v>
      </c>
      <c r="B6" t="s">
        <v>4</v>
      </c>
      <c r="C6">
        <v>1.2971999999999999</v>
      </c>
      <c r="D6">
        <v>0.29759999999999998</v>
      </c>
      <c r="E6">
        <v>2.2968000000000002</v>
      </c>
      <c r="F6">
        <v>2.7629999999999999</v>
      </c>
      <c r="G6">
        <v>2.2381000000000002</v>
      </c>
      <c r="H6">
        <v>3.2879</v>
      </c>
      <c r="I6" t="str">
        <f t="shared" si="0"/>
        <v>In Feb, absenteeism was not significantly higher than expected among workers in Agriculture, Forestry, Fishing and Hunting Industries.</v>
      </c>
    </row>
    <row r="7" spans="1:9" x14ac:dyDescent="0.35">
      <c r="A7" t="s">
        <v>116</v>
      </c>
      <c r="B7" t="s">
        <v>5</v>
      </c>
      <c r="C7">
        <v>2.6036000000000001</v>
      </c>
      <c r="D7">
        <v>1.6116999999999999</v>
      </c>
      <c r="E7">
        <v>3.5956000000000001</v>
      </c>
      <c r="F7">
        <v>1.867</v>
      </c>
      <c r="G7">
        <v>1.3984000000000001</v>
      </c>
      <c r="H7">
        <v>2.3355999999999999</v>
      </c>
      <c r="I7" t="str">
        <f t="shared" si="0"/>
        <v>In Mar, absenteeism was not significantly higher than expected among workers in Agriculture, Forestry, Fishing and Hunting Industries.</v>
      </c>
    </row>
    <row r="8" spans="1:9" x14ac:dyDescent="0.35">
      <c r="A8" t="s">
        <v>116</v>
      </c>
      <c r="B8" t="s">
        <v>6</v>
      </c>
      <c r="C8">
        <v>2.9260999999999999</v>
      </c>
      <c r="D8">
        <v>1.1486000000000001</v>
      </c>
      <c r="E8">
        <v>4.7037000000000004</v>
      </c>
      <c r="F8">
        <v>1.9071</v>
      </c>
      <c r="G8">
        <v>1.5116000000000001</v>
      </c>
      <c r="H8">
        <v>2.3025000000000002</v>
      </c>
      <c r="I8" t="str">
        <f t="shared" si="0"/>
        <v>In Apr, absenteeism was not significantly higher than expected among workers in Agriculture, Forestry, Fishing and Hunting Industries.</v>
      </c>
    </row>
    <row r="9" spans="1:9" x14ac:dyDescent="0.35">
      <c r="A9" t="s">
        <v>116</v>
      </c>
      <c r="B9" t="s">
        <v>7</v>
      </c>
      <c r="C9">
        <v>0.999</v>
      </c>
      <c r="D9">
        <v>0.27060000000000001</v>
      </c>
      <c r="E9">
        <v>1.7275</v>
      </c>
      <c r="F9">
        <v>1.4844999999999999</v>
      </c>
      <c r="G9">
        <v>0.9</v>
      </c>
      <c r="H9">
        <v>2.069</v>
      </c>
      <c r="I9" t="str">
        <f t="shared" si="0"/>
        <v>In May, absenteeism was not significantly higher than expected among workers in Agriculture, Forestry, Fishing and Hunting Industries.</v>
      </c>
    </row>
    <row r="10" spans="1:9" x14ac:dyDescent="0.35">
      <c r="A10" t="s">
        <v>116</v>
      </c>
      <c r="B10" t="s">
        <v>8</v>
      </c>
      <c r="C10">
        <v>1.8171999999999999</v>
      </c>
      <c r="D10">
        <v>0.57269999999999999</v>
      </c>
      <c r="E10">
        <v>3.0617999999999999</v>
      </c>
      <c r="F10">
        <v>1.3959999999999999</v>
      </c>
      <c r="G10">
        <v>1.0235000000000001</v>
      </c>
      <c r="H10">
        <v>1.7685999999999999</v>
      </c>
      <c r="I10" t="str">
        <f t="shared" si="0"/>
        <v>In Jun, absenteeism was not significantly higher than expected among workers in Agriculture, Forestry, Fishing and Hunting Industries.</v>
      </c>
    </row>
    <row r="11" spans="1:9" x14ac:dyDescent="0.35">
      <c r="A11" t="s">
        <v>116</v>
      </c>
      <c r="B11" t="s">
        <v>9</v>
      </c>
      <c r="C11">
        <v>2.2378999999999998</v>
      </c>
      <c r="D11">
        <v>0.75619999999999998</v>
      </c>
      <c r="E11">
        <v>3.7195999999999998</v>
      </c>
      <c r="F11">
        <v>1.4560999999999999</v>
      </c>
      <c r="G11">
        <v>1.028</v>
      </c>
      <c r="H11">
        <v>1.8843000000000001</v>
      </c>
      <c r="I11" t="str">
        <f t="shared" si="0"/>
        <v>In Jul, absenteeism was not significantly higher than expected among workers in Agriculture, Forestry, Fishing and Hunting Industries.</v>
      </c>
    </row>
    <row r="12" spans="1:9" x14ac:dyDescent="0.35">
      <c r="A12" t="s">
        <v>116</v>
      </c>
      <c r="B12" t="s">
        <v>10</v>
      </c>
      <c r="C12">
        <v>1.7548999999999999</v>
      </c>
      <c r="D12">
        <v>0.51190000000000002</v>
      </c>
      <c r="E12">
        <v>2.9980000000000002</v>
      </c>
      <c r="F12">
        <v>1.4941</v>
      </c>
      <c r="G12">
        <v>1.0737000000000001</v>
      </c>
      <c r="H12">
        <v>1.9146000000000001</v>
      </c>
      <c r="I12" t="str">
        <f t="shared" si="0"/>
        <v>In Aug, absenteeism was not significantly higher than expected among workers in Agriculture, Forestry, Fishing and Hunting Industries.</v>
      </c>
    </row>
    <row r="13" spans="1:9" x14ac:dyDescent="0.35">
      <c r="A13" t="s">
        <v>116</v>
      </c>
      <c r="B13" t="s">
        <v>11</v>
      </c>
      <c r="C13">
        <v>2.7764000000000002</v>
      </c>
      <c r="D13">
        <v>1.2754000000000001</v>
      </c>
      <c r="E13">
        <v>4.2774000000000001</v>
      </c>
      <c r="F13">
        <v>1.5023</v>
      </c>
      <c r="G13">
        <v>1.1319999999999999</v>
      </c>
      <c r="H13">
        <v>1.8726</v>
      </c>
      <c r="I13" t="str">
        <f t="shared" si="0"/>
        <v>In Sep, absenteeism was not significantly higher than expected among workers in Agriculture, Forestry, Fishing and Hunting Industries.</v>
      </c>
    </row>
    <row r="14" spans="1:9" x14ac:dyDescent="0.35">
      <c r="A14" t="s">
        <v>117</v>
      </c>
      <c r="B14" t="s">
        <v>0</v>
      </c>
      <c r="C14">
        <v>0.58909999999999996</v>
      </c>
      <c r="D14">
        <v>0</v>
      </c>
      <c r="E14">
        <v>1.4610000000000001</v>
      </c>
      <c r="F14">
        <v>1.6495</v>
      </c>
      <c r="G14">
        <v>1.2238</v>
      </c>
      <c r="H14">
        <v>2.0752999999999999</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Mining Industries.</v>
      </c>
    </row>
    <row r="15" spans="1:9" x14ac:dyDescent="0.35">
      <c r="A15" t="s">
        <v>117</v>
      </c>
      <c r="B15" t="s">
        <v>1</v>
      </c>
      <c r="C15">
        <v>4.0099</v>
      </c>
      <c r="D15">
        <v>1.9878</v>
      </c>
      <c r="E15">
        <v>6.032</v>
      </c>
      <c r="F15">
        <v>1.1125</v>
      </c>
      <c r="G15">
        <v>0.31330000000000002</v>
      </c>
      <c r="H15">
        <v>1.9117</v>
      </c>
      <c r="I15" t="str">
        <f t="shared" si="1"/>
        <v>In Nov, absenteeism was significantly higher than expected among workers in Mining Industries.</v>
      </c>
    </row>
    <row r="16" spans="1:9" x14ac:dyDescent="0.35">
      <c r="A16" t="s">
        <v>117</v>
      </c>
      <c r="B16" t="s">
        <v>2</v>
      </c>
      <c r="C16">
        <v>0.42549999999999999</v>
      </c>
      <c r="D16">
        <v>0</v>
      </c>
      <c r="E16">
        <v>1.0310999999999999</v>
      </c>
      <c r="F16">
        <v>1.264</v>
      </c>
      <c r="G16">
        <v>0.754</v>
      </c>
      <c r="H16">
        <v>1.774</v>
      </c>
      <c r="I16" t="str">
        <f t="shared" si="1"/>
        <v>In Dec, absenteeism was not significantly higher than expected among workers in Mining Industries.</v>
      </c>
    </row>
    <row r="17" spans="1:9" x14ac:dyDescent="0.35">
      <c r="A17" t="s">
        <v>117</v>
      </c>
      <c r="B17" t="s">
        <v>3</v>
      </c>
      <c r="C17">
        <v>2.9340999999999999</v>
      </c>
      <c r="D17">
        <v>0</v>
      </c>
      <c r="E17">
        <v>6.2744999999999997</v>
      </c>
      <c r="F17">
        <v>1.9268000000000001</v>
      </c>
      <c r="G17">
        <v>1.1033999999999999</v>
      </c>
      <c r="H17">
        <v>2.7503000000000002</v>
      </c>
      <c r="I17" t="str">
        <f t="shared" si="1"/>
        <v>In Jan, absenteeism was not significantly higher than expected among workers in Mining Industries.</v>
      </c>
    </row>
    <row r="18" spans="1:9" x14ac:dyDescent="0.35">
      <c r="A18" t="s">
        <v>117</v>
      </c>
      <c r="B18" t="s">
        <v>4</v>
      </c>
      <c r="C18">
        <v>0.65249999999999997</v>
      </c>
      <c r="D18">
        <v>0</v>
      </c>
      <c r="E18">
        <v>2.0236000000000001</v>
      </c>
      <c r="F18">
        <v>1.4869000000000001</v>
      </c>
      <c r="G18">
        <v>0.79510000000000003</v>
      </c>
      <c r="H18">
        <v>2.1787999999999998</v>
      </c>
      <c r="I18" t="str">
        <f t="shared" si="1"/>
        <v>In Feb, absenteeism was not significantly higher than expected among workers in Mining Industries.</v>
      </c>
    </row>
    <row r="19" spans="1:9" x14ac:dyDescent="0.35">
      <c r="A19" t="s">
        <v>117</v>
      </c>
      <c r="B19" t="s">
        <v>5</v>
      </c>
      <c r="C19">
        <v>1.2765</v>
      </c>
      <c r="D19">
        <v>0</v>
      </c>
      <c r="E19">
        <v>2.9729999999999999</v>
      </c>
      <c r="F19">
        <v>1.2432000000000001</v>
      </c>
      <c r="G19">
        <v>0.76729999999999998</v>
      </c>
      <c r="H19">
        <v>1.7192000000000001</v>
      </c>
      <c r="I19" t="str">
        <f t="shared" si="1"/>
        <v>In Mar, absenteeism was not significantly higher than expected among workers in Mining Industries.</v>
      </c>
    </row>
    <row r="20" spans="1:9" x14ac:dyDescent="0.35">
      <c r="A20" t="s">
        <v>117</v>
      </c>
      <c r="B20" t="s">
        <v>6</v>
      </c>
      <c r="C20">
        <v>1.3313999999999999</v>
      </c>
      <c r="D20">
        <v>0</v>
      </c>
      <c r="E20">
        <v>2.7168999999999999</v>
      </c>
      <c r="F20">
        <v>1.6615</v>
      </c>
      <c r="G20">
        <v>0.49109999999999998</v>
      </c>
      <c r="H20">
        <v>2.8317999999999999</v>
      </c>
      <c r="I20" t="str">
        <f t="shared" si="1"/>
        <v>In Apr, absenteeism was not significantly higher than expected among workers in Mining Industries.</v>
      </c>
    </row>
    <row r="21" spans="1:9" x14ac:dyDescent="0.35">
      <c r="A21" t="s">
        <v>117</v>
      </c>
      <c r="B21" t="s">
        <v>7</v>
      </c>
      <c r="C21">
        <v>0.49049999999999999</v>
      </c>
      <c r="D21">
        <v>0</v>
      </c>
      <c r="E21">
        <v>1.2088000000000001</v>
      </c>
      <c r="F21">
        <v>1.3304</v>
      </c>
      <c r="G21">
        <v>0.67620000000000002</v>
      </c>
      <c r="H21">
        <v>1.9844999999999999</v>
      </c>
      <c r="I21" t="str">
        <f t="shared" si="1"/>
        <v>In May, absenteeism was not significantly higher than expected among workers in Mining Industries.</v>
      </c>
    </row>
    <row r="22" spans="1:9" x14ac:dyDescent="0.35">
      <c r="A22" t="s">
        <v>117</v>
      </c>
      <c r="B22" t="s">
        <v>8</v>
      </c>
      <c r="C22">
        <v>0.7732</v>
      </c>
      <c r="D22">
        <v>0</v>
      </c>
      <c r="E22">
        <v>1.7203999999999999</v>
      </c>
      <c r="F22">
        <v>1.0547</v>
      </c>
      <c r="G22">
        <v>0.41959999999999997</v>
      </c>
      <c r="H22">
        <v>1.6897</v>
      </c>
      <c r="I22" t="str">
        <f t="shared" si="1"/>
        <v>In Jun, absenteeism was not significantly higher than expected among workers in Mining Industries.</v>
      </c>
    </row>
    <row r="23" spans="1:9" x14ac:dyDescent="0.35">
      <c r="A23" t="s">
        <v>117</v>
      </c>
      <c r="B23" t="s">
        <v>9</v>
      </c>
      <c r="C23">
        <v>1.3584000000000001</v>
      </c>
      <c r="D23">
        <v>0</v>
      </c>
      <c r="E23">
        <v>3.0487000000000002</v>
      </c>
      <c r="F23">
        <v>1.1540999999999999</v>
      </c>
      <c r="G23">
        <v>0.43969999999999998</v>
      </c>
      <c r="H23">
        <v>1.8685</v>
      </c>
      <c r="I23" t="str">
        <f t="shared" si="1"/>
        <v>In Jul, absenteeism was not significantly higher than expected among workers in Mining Industries.</v>
      </c>
    </row>
    <row r="24" spans="1:9" x14ac:dyDescent="0.35">
      <c r="A24" t="s">
        <v>117</v>
      </c>
      <c r="B24" t="s">
        <v>10</v>
      </c>
      <c r="C24">
        <v>1.3660000000000001</v>
      </c>
      <c r="D24">
        <v>0</v>
      </c>
      <c r="E24">
        <v>3.1493000000000002</v>
      </c>
      <c r="F24">
        <v>1.3604000000000001</v>
      </c>
      <c r="G24">
        <v>0.76049999999999995</v>
      </c>
      <c r="H24">
        <v>1.9602999999999999</v>
      </c>
      <c r="I24" t="str">
        <f t="shared" si="1"/>
        <v>In Aug, absenteeism was not significantly higher than expected among workers in Mining Industries.</v>
      </c>
    </row>
    <row r="25" spans="1:9" x14ac:dyDescent="0.35">
      <c r="A25" t="s">
        <v>117</v>
      </c>
      <c r="B25" t="s">
        <v>11</v>
      </c>
      <c r="C25">
        <v>3.0427</v>
      </c>
      <c r="D25">
        <v>0</v>
      </c>
      <c r="E25">
        <v>6.1985999999999999</v>
      </c>
      <c r="F25">
        <v>1.2246999999999999</v>
      </c>
      <c r="G25">
        <v>0.65469999999999995</v>
      </c>
      <c r="H25">
        <v>1.7947</v>
      </c>
      <c r="I25" t="str">
        <f t="shared" si="1"/>
        <v>In Sep, absenteeism was not significantly higher than expected among workers in Mining Industries.</v>
      </c>
    </row>
    <row r="26" spans="1:9" x14ac:dyDescent="0.35">
      <c r="A26" t="s">
        <v>118</v>
      </c>
      <c r="B26" t="s">
        <v>0</v>
      </c>
      <c r="C26">
        <v>1.8418000000000001</v>
      </c>
      <c r="D26">
        <v>1.4071</v>
      </c>
      <c r="E26">
        <v>2.2766000000000002</v>
      </c>
      <c r="F26">
        <v>1.6625000000000001</v>
      </c>
      <c r="G26">
        <v>1.3768</v>
      </c>
      <c r="H26">
        <v>1.9480999999999999</v>
      </c>
      <c r="I26" t="str">
        <f t="shared" si="1"/>
        <v>In Oct, absenteeism was not significantly higher than expected among workers in Construction Industries.</v>
      </c>
    </row>
    <row r="27" spans="1:9" x14ac:dyDescent="0.35">
      <c r="A27" t="s">
        <v>118</v>
      </c>
      <c r="B27" t="s">
        <v>1</v>
      </c>
      <c r="C27">
        <v>2.4681999999999999</v>
      </c>
      <c r="D27">
        <v>1.8742000000000001</v>
      </c>
      <c r="E27">
        <v>3.0621999999999998</v>
      </c>
      <c r="F27">
        <v>1.6651</v>
      </c>
      <c r="G27">
        <v>1.4677</v>
      </c>
      <c r="H27">
        <v>1.8625</v>
      </c>
      <c r="I27" t="str">
        <f t="shared" si="1"/>
        <v>In Nov, absenteeism was significantly higher than expected among workers in Construction Industries.</v>
      </c>
    </row>
    <row r="28" spans="1:9" x14ac:dyDescent="0.35">
      <c r="A28" t="s">
        <v>118</v>
      </c>
      <c r="B28" t="s">
        <v>2</v>
      </c>
      <c r="C28">
        <v>2.0278</v>
      </c>
      <c r="D28">
        <v>1.3754999999999999</v>
      </c>
      <c r="E28">
        <v>2.6800999999999999</v>
      </c>
      <c r="F28">
        <v>2.0794000000000001</v>
      </c>
      <c r="G28">
        <v>1.8972</v>
      </c>
      <c r="H28">
        <v>2.2616999999999998</v>
      </c>
      <c r="I28" t="str">
        <f t="shared" si="1"/>
        <v>In Dec, absenteeism was not significantly higher than expected among workers in Construction Industries.</v>
      </c>
    </row>
    <row r="29" spans="1:9" x14ac:dyDescent="0.35">
      <c r="A29" t="s">
        <v>118</v>
      </c>
      <c r="B29" t="s">
        <v>3</v>
      </c>
      <c r="C29">
        <v>3.2105000000000001</v>
      </c>
      <c r="D29">
        <v>2.5007000000000001</v>
      </c>
      <c r="E29">
        <v>3.9203999999999999</v>
      </c>
      <c r="F29">
        <v>2.5869</v>
      </c>
      <c r="G29">
        <v>2.3315999999999999</v>
      </c>
      <c r="H29">
        <v>2.8422999999999998</v>
      </c>
      <c r="I29" t="str">
        <f t="shared" si="1"/>
        <v>In Jan, absenteeism was not significantly higher than expected among workers in Construction Industries.</v>
      </c>
    </row>
    <row r="30" spans="1:9" x14ac:dyDescent="0.35">
      <c r="A30" t="s">
        <v>118</v>
      </c>
      <c r="B30" t="s">
        <v>4</v>
      </c>
      <c r="C30">
        <v>1.6847000000000001</v>
      </c>
      <c r="D30">
        <v>1.1333</v>
      </c>
      <c r="E30">
        <v>2.2361</v>
      </c>
      <c r="F30">
        <v>2.4358</v>
      </c>
      <c r="G30">
        <v>2.0960999999999999</v>
      </c>
      <c r="H30">
        <v>2.7753999999999999</v>
      </c>
      <c r="I30" t="str">
        <f t="shared" si="1"/>
        <v>In Feb, absenteeism was not significantly higher than expected among workers in Construction Industries.</v>
      </c>
    </row>
    <row r="31" spans="1:9" x14ac:dyDescent="0.35">
      <c r="A31" t="s">
        <v>118</v>
      </c>
      <c r="B31" t="s">
        <v>5</v>
      </c>
      <c r="C31">
        <v>2.0842999999999998</v>
      </c>
      <c r="D31">
        <v>1.6619999999999999</v>
      </c>
      <c r="E31">
        <v>2.5066000000000002</v>
      </c>
      <c r="F31">
        <v>2.1065999999999998</v>
      </c>
      <c r="G31">
        <v>1.8441000000000001</v>
      </c>
      <c r="H31">
        <v>2.3692000000000002</v>
      </c>
      <c r="I31" t="str">
        <f t="shared" si="1"/>
        <v>In Mar, absenteeism was not significantly higher than expected among workers in Construction Industries.</v>
      </c>
    </row>
    <row r="32" spans="1:9" x14ac:dyDescent="0.35">
      <c r="A32" t="s">
        <v>118</v>
      </c>
      <c r="B32" t="s">
        <v>6</v>
      </c>
      <c r="C32">
        <v>2.2477999999999998</v>
      </c>
      <c r="D32">
        <v>1.6225000000000001</v>
      </c>
      <c r="E32">
        <v>2.8731</v>
      </c>
      <c r="F32">
        <v>1.9178999999999999</v>
      </c>
      <c r="G32">
        <v>1.661</v>
      </c>
      <c r="H32">
        <v>2.1747999999999998</v>
      </c>
      <c r="I32" t="str">
        <f t="shared" si="1"/>
        <v>In Apr, absenteeism was not significantly higher than expected among workers in Construction Industries.</v>
      </c>
    </row>
    <row r="33" spans="1:9" x14ac:dyDescent="0.35">
      <c r="A33" t="s">
        <v>118</v>
      </c>
      <c r="B33" t="s">
        <v>7</v>
      </c>
      <c r="C33">
        <v>2.2686000000000002</v>
      </c>
      <c r="D33">
        <v>1.8476999999999999</v>
      </c>
      <c r="E33">
        <v>2.6894</v>
      </c>
      <c r="F33">
        <v>1.8614999999999999</v>
      </c>
      <c r="G33">
        <v>1.599</v>
      </c>
      <c r="H33">
        <v>2.1238999999999999</v>
      </c>
      <c r="I33" t="str">
        <f t="shared" si="1"/>
        <v>In May, absenteeism was not significantly higher than expected among workers in Construction Industries.</v>
      </c>
    </row>
    <row r="34" spans="1:9" x14ac:dyDescent="0.35">
      <c r="A34" t="s">
        <v>118</v>
      </c>
      <c r="B34" t="s">
        <v>8</v>
      </c>
      <c r="C34">
        <v>2.1793999999999998</v>
      </c>
      <c r="D34">
        <v>1.1771</v>
      </c>
      <c r="E34">
        <v>3.1816</v>
      </c>
      <c r="F34">
        <v>1.6915</v>
      </c>
      <c r="G34">
        <v>1.4641999999999999</v>
      </c>
      <c r="H34">
        <v>1.9188000000000001</v>
      </c>
      <c r="I34" t="str">
        <f t="shared" si="1"/>
        <v>In Jun, absenteeism was not significantly higher than expected among workers in Construction Industries.</v>
      </c>
    </row>
    <row r="35" spans="1:9" x14ac:dyDescent="0.35">
      <c r="A35" t="s">
        <v>118</v>
      </c>
      <c r="B35" t="s">
        <v>9</v>
      </c>
      <c r="C35">
        <v>2.4142000000000001</v>
      </c>
      <c r="D35">
        <v>1.8023</v>
      </c>
      <c r="E35">
        <v>3.0261999999999998</v>
      </c>
      <c r="F35">
        <v>1.6057999999999999</v>
      </c>
      <c r="G35">
        <v>1.4144000000000001</v>
      </c>
      <c r="H35">
        <v>1.7971999999999999</v>
      </c>
      <c r="I35" t="str">
        <f t="shared" si="1"/>
        <v>In Jul, absenteeism was significantly higher than expected among workers in Construction Industries.</v>
      </c>
    </row>
    <row r="36" spans="1:9" x14ac:dyDescent="0.35">
      <c r="A36" t="s">
        <v>118</v>
      </c>
      <c r="B36" t="s">
        <v>10</v>
      </c>
      <c r="C36">
        <v>2.3950999999999998</v>
      </c>
      <c r="D36">
        <v>1.7126999999999999</v>
      </c>
      <c r="E36">
        <v>3.0775000000000001</v>
      </c>
      <c r="F36">
        <v>1.6312</v>
      </c>
      <c r="G36">
        <v>1.4214</v>
      </c>
      <c r="H36">
        <v>1.841</v>
      </c>
      <c r="I36" t="str">
        <f t="shared" si="1"/>
        <v>In Aug, absenteeism was not significantly higher than expected among workers in Construction Industries.</v>
      </c>
    </row>
    <row r="37" spans="1:9" x14ac:dyDescent="0.35">
      <c r="A37" t="s">
        <v>118</v>
      </c>
      <c r="B37" t="s">
        <v>11</v>
      </c>
      <c r="C37">
        <v>2.1486000000000001</v>
      </c>
      <c r="D37">
        <v>1.5999000000000001</v>
      </c>
      <c r="E37">
        <v>2.6972999999999998</v>
      </c>
      <c r="F37">
        <v>1.7473000000000001</v>
      </c>
      <c r="G37">
        <v>1.5499000000000001</v>
      </c>
      <c r="H37">
        <v>1.9448000000000001</v>
      </c>
      <c r="I37" t="str">
        <f t="shared" si="1"/>
        <v>In Sep, absenteeism was not significantly higher than expected among workers in Construction Industries.</v>
      </c>
    </row>
    <row r="38" spans="1:9" x14ac:dyDescent="0.35">
      <c r="A38" t="s">
        <v>119</v>
      </c>
      <c r="B38" t="s">
        <v>0</v>
      </c>
      <c r="C38">
        <v>2.0823999999999998</v>
      </c>
      <c r="D38">
        <v>1.5245</v>
      </c>
      <c r="E38">
        <v>2.6402999999999999</v>
      </c>
      <c r="F38">
        <v>1.8129999999999999</v>
      </c>
      <c r="G38">
        <v>1.6540999999999999</v>
      </c>
      <c r="H38">
        <v>1.972</v>
      </c>
      <c r="I38" t="str">
        <f t="shared" si="1"/>
        <v>In Oct, absenteeism was not significantly higher than expected among workers in Manufacturing Industries.</v>
      </c>
    </row>
    <row r="39" spans="1:9" x14ac:dyDescent="0.35">
      <c r="A39" t="s">
        <v>119</v>
      </c>
      <c r="B39" t="s">
        <v>1</v>
      </c>
      <c r="C39">
        <v>2.3108</v>
      </c>
      <c r="D39">
        <v>1.7589999999999999</v>
      </c>
      <c r="E39">
        <v>2.8624999999999998</v>
      </c>
      <c r="F39">
        <v>1.8911</v>
      </c>
      <c r="G39">
        <v>1.7215</v>
      </c>
      <c r="H39">
        <v>2.0607000000000002</v>
      </c>
      <c r="I39" t="str">
        <f t="shared" si="1"/>
        <v>In Nov, absenteeism was not significantly higher than expected among workers in Manufacturing Industries.</v>
      </c>
    </row>
    <row r="40" spans="1:9" x14ac:dyDescent="0.35">
      <c r="A40" t="s">
        <v>119</v>
      </c>
      <c r="B40" t="s">
        <v>2</v>
      </c>
      <c r="C40">
        <v>2.9535999999999998</v>
      </c>
      <c r="D40">
        <v>2.4161999999999999</v>
      </c>
      <c r="E40">
        <v>3.4908999999999999</v>
      </c>
      <c r="F40">
        <v>2.0137999999999998</v>
      </c>
      <c r="G40">
        <v>1.7870999999999999</v>
      </c>
      <c r="H40">
        <v>2.2404000000000002</v>
      </c>
      <c r="I40" t="str">
        <f t="shared" si="1"/>
        <v>In Dec, absenteeism was significantly higher than expected among workers in Manufacturing Industries.</v>
      </c>
    </row>
    <row r="41" spans="1:9" x14ac:dyDescent="0.35">
      <c r="A41" t="s">
        <v>119</v>
      </c>
      <c r="B41" t="s">
        <v>3</v>
      </c>
      <c r="C41">
        <v>2.9098999999999999</v>
      </c>
      <c r="D41">
        <v>2.3172999999999999</v>
      </c>
      <c r="E41">
        <v>3.5026000000000002</v>
      </c>
      <c r="F41">
        <v>2.2959999999999998</v>
      </c>
      <c r="G41">
        <v>2.0785</v>
      </c>
      <c r="H41">
        <v>2.5135999999999998</v>
      </c>
      <c r="I41" t="str">
        <f t="shared" si="1"/>
        <v>In Jan, absenteeism was not significantly higher than expected among workers in Manufacturing Industries.</v>
      </c>
    </row>
    <row r="42" spans="1:9" x14ac:dyDescent="0.35">
      <c r="A42" t="s">
        <v>119</v>
      </c>
      <c r="B42" t="s">
        <v>4</v>
      </c>
      <c r="C42">
        <v>2.1638999999999999</v>
      </c>
      <c r="D42">
        <v>1.6980999999999999</v>
      </c>
      <c r="E42">
        <v>2.6297000000000001</v>
      </c>
      <c r="F42">
        <v>2.4803000000000002</v>
      </c>
      <c r="G42">
        <v>2.2675999999999998</v>
      </c>
      <c r="H42">
        <v>2.6928999999999998</v>
      </c>
      <c r="I42" t="str">
        <f t="shared" si="1"/>
        <v>In Feb, absenteeism was not significantly higher than expected among workers in Manufacturing Industries.</v>
      </c>
    </row>
    <row r="43" spans="1:9" x14ac:dyDescent="0.35">
      <c r="A43" t="s">
        <v>119</v>
      </c>
      <c r="B43" t="s">
        <v>5</v>
      </c>
      <c r="C43">
        <v>2.2395999999999998</v>
      </c>
      <c r="D43">
        <v>1.7975000000000001</v>
      </c>
      <c r="E43">
        <v>2.6816</v>
      </c>
      <c r="F43">
        <v>2.3178999999999998</v>
      </c>
      <c r="G43">
        <v>2.0847000000000002</v>
      </c>
      <c r="H43">
        <v>2.5510999999999999</v>
      </c>
      <c r="I43" t="str">
        <f t="shared" si="1"/>
        <v>In Mar, absenteeism was not significantly higher than expected among workers in Manufacturing Industries.</v>
      </c>
    </row>
    <row r="44" spans="1:9" x14ac:dyDescent="0.35">
      <c r="A44" t="s">
        <v>119</v>
      </c>
      <c r="B44" t="s">
        <v>6</v>
      </c>
      <c r="C44">
        <v>2.8003</v>
      </c>
      <c r="D44">
        <v>2.2549999999999999</v>
      </c>
      <c r="E44">
        <v>3.3456999999999999</v>
      </c>
      <c r="F44">
        <v>1.9859</v>
      </c>
      <c r="G44">
        <v>1.7259</v>
      </c>
      <c r="H44">
        <v>2.246</v>
      </c>
      <c r="I44" t="str">
        <f t="shared" si="1"/>
        <v>In Apr, absenteeism was significantly higher than expected among workers in Manufacturing Industries.</v>
      </c>
    </row>
    <row r="45" spans="1:9" x14ac:dyDescent="0.35">
      <c r="A45" t="s">
        <v>119</v>
      </c>
      <c r="B45" t="s">
        <v>7</v>
      </c>
      <c r="C45">
        <v>2.5969000000000002</v>
      </c>
      <c r="D45">
        <v>2.0051999999999999</v>
      </c>
      <c r="E45">
        <v>3.1886000000000001</v>
      </c>
      <c r="F45">
        <v>1.9534</v>
      </c>
      <c r="G45">
        <v>1.7593000000000001</v>
      </c>
      <c r="H45">
        <v>2.1475</v>
      </c>
      <c r="I45" t="str">
        <f t="shared" si="1"/>
        <v>In May, absenteeism was not significantly higher than expected among workers in Manufacturing Industries.</v>
      </c>
    </row>
    <row r="46" spans="1:9" x14ac:dyDescent="0.35">
      <c r="A46" t="s">
        <v>119</v>
      </c>
      <c r="B46" t="s">
        <v>8</v>
      </c>
      <c r="C46">
        <v>1.8972</v>
      </c>
      <c r="D46">
        <v>1.4114</v>
      </c>
      <c r="E46">
        <v>2.3828999999999998</v>
      </c>
      <c r="F46">
        <v>1.8915</v>
      </c>
      <c r="G46">
        <v>1.7098</v>
      </c>
      <c r="H46">
        <v>2.0733000000000001</v>
      </c>
      <c r="I46" t="str">
        <f t="shared" si="1"/>
        <v>In Jun, absenteeism was not significantly higher than expected among workers in Manufacturing Industries.</v>
      </c>
    </row>
    <row r="47" spans="1:9" x14ac:dyDescent="0.35">
      <c r="A47" t="s">
        <v>119</v>
      </c>
      <c r="B47" t="s">
        <v>9</v>
      </c>
      <c r="C47">
        <v>1.8096000000000001</v>
      </c>
      <c r="D47">
        <v>1.1990000000000001</v>
      </c>
      <c r="E47">
        <v>2.4203000000000001</v>
      </c>
      <c r="F47">
        <v>1.5983000000000001</v>
      </c>
      <c r="G47">
        <v>1.4209000000000001</v>
      </c>
      <c r="H47">
        <v>1.7758</v>
      </c>
      <c r="I47" t="str">
        <f t="shared" si="1"/>
        <v>In Jul, absenteeism was not significantly higher than expected among workers in Manufacturing Industries.</v>
      </c>
    </row>
    <row r="48" spans="1:9" x14ac:dyDescent="0.35">
      <c r="A48" t="s">
        <v>119</v>
      </c>
      <c r="B48" t="s">
        <v>10</v>
      </c>
      <c r="C48">
        <v>2.3386</v>
      </c>
      <c r="D48">
        <v>1.8720000000000001</v>
      </c>
      <c r="E48">
        <v>2.8052000000000001</v>
      </c>
      <c r="F48">
        <v>1.8624000000000001</v>
      </c>
      <c r="G48">
        <v>1.7215</v>
      </c>
      <c r="H48">
        <v>2.0032999999999999</v>
      </c>
      <c r="I48" t="str">
        <f t="shared" si="1"/>
        <v>In Aug, absenteeism was not significantly higher than expected among workers in Manufacturing Industries.</v>
      </c>
    </row>
    <row r="49" spans="1:9" x14ac:dyDescent="0.35">
      <c r="A49" t="s">
        <v>119</v>
      </c>
      <c r="B49" t="s">
        <v>11</v>
      </c>
      <c r="C49">
        <v>2.5872000000000002</v>
      </c>
      <c r="D49">
        <v>2.1640000000000001</v>
      </c>
      <c r="E49">
        <v>3.0103</v>
      </c>
      <c r="F49">
        <v>1.9814000000000001</v>
      </c>
      <c r="G49">
        <v>1.7887999999999999</v>
      </c>
      <c r="H49">
        <v>2.1739999999999999</v>
      </c>
      <c r="I49" t="str">
        <f t="shared" si="1"/>
        <v>In Sep, absenteeism was not significantly higher than expected among workers in Manufacturing Industries.</v>
      </c>
    </row>
    <row r="50" spans="1:9" x14ac:dyDescent="0.35">
      <c r="A50" t="s">
        <v>120</v>
      </c>
      <c r="B50" t="s">
        <v>0</v>
      </c>
      <c r="C50">
        <v>2.2829999999999999</v>
      </c>
      <c r="D50">
        <v>1.8149</v>
      </c>
      <c r="E50">
        <v>2.7511000000000001</v>
      </c>
      <c r="F50">
        <v>1.7422</v>
      </c>
      <c r="G50">
        <v>1.5437000000000001</v>
      </c>
      <c r="H50">
        <v>1.9407000000000001</v>
      </c>
      <c r="I50" t="str">
        <f t="shared" si="1"/>
        <v>In Oct, absenteeism was not significantly higher than expected among workers in Wholesale and Retail Trade Industries.</v>
      </c>
    </row>
    <row r="51" spans="1:9" x14ac:dyDescent="0.35">
      <c r="A51" t="s">
        <v>120</v>
      </c>
      <c r="B51" t="s">
        <v>1</v>
      </c>
      <c r="C51">
        <v>2.7151999999999998</v>
      </c>
      <c r="D51">
        <v>2.266</v>
      </c>
      <c r="E51">
        <v>3.1642999999999999</v>
      </c>
      <c r="F51">
        <v>1.7978000000000001</v>
      </c>
      <c r="G51">
        <v>1.6012</v>
      </c>
      <c r="H51">
        <v>1.9943</v>
      </c>
      <c r="I51" t="str">
        <f t="shared" si="1"/>
        <v>In Nov, absenteeism was significantly higher than expected among workers in Wholesale and Retail Trade Industries.</v>
      </c>
    </row>
    <row r="52" spans="1:9" x14ac:dyDescent="0.35">
      <c r="A52" t="s">
        <v>120</v>
      </c>
      <c r="B52" t="s">
        <v>2</v>
      </c>
      <c r="C52">
        <v>3.379</v>
      </c>
      <c r="D52">
        <v>2.7345000000000002</v>
      </c>
      <c r="E52">
        <v>4.0235000000000003</v>
      </c>
      <c r="F52">
        <v>2.1501999999999999</v>
      </c>
      <c r="G52">
        <v>1.9608000000000001</v>
      </c>
      <c r="H52">
        <v>2.3395999999999999</v>
      </c>
      <c r="I52" t="str">
        <f t="shared" si="1"/>
        <v>In Dec, absenteeism was significantly higher than expected among workers in Wholesale and Retail Trade Industries.</v>
      </c>
    </row>
    <row r="53" spans="1:9" x14ac:dyDescent="0.35">
      <c r="A53" t="s">
        <v>120</v>
      </c>
      <c r="B53" t="s">
        <v>3</v>
      </c>
      <c r="C53">
        <v>3.0526</v>
      </c>
      <c r="D53">
        <v>2.6347</v>
      </c>
      <c r="E53">
        <v>3.4704999999999999</v>
      </c>
      <c r="F53">
        <v>2.3595000000000002</v>
      </c>
      <c r="G53">
        <v>2.1453000000000002</v>
      </c>
      <c r="H53">
        <v>2.5735999999999999</v>
      </c>
      <c r="I53" t="str">
        <f t="shared" si="1"/>
        <v>In Jan, absenteeism was significantly higher than expected among workers in Wholesale and Retail Trade Industries.</v>
      </c>
    </row>
    <row r="54" spans="1:9" x14ac:dyDescent="0.35">
      <c r="A54" t="s">
        <v>120</v>
      </c>
      <c r="B54" t="s">
        <v>4</v>
      </c>
      <c r="C54">
        <v>2.7299000000000002</v>
      </c>
      <c r="D54">
        <v>2.0914000000000001</v>
      </c>
      <c r="E54">
        <v>3.3683999999999998</v>
      </c>
      <c r="F54">
        <v>2.4948000000000001</v>
      </c>
      <c r="G54">
        <v>2.2719</v>
      </c>
      <c r="H54">
        <v>2.7178</v>
      </c>
      <c r="I54" t="str">
        <f t="shared" si="1"/>
        <v>In Feb, absenteeism was not significantly higher than expected among workers in Wholesale and Retail Trade Industries.</v>
      </c>
    </row>
    <row r="55" spans="1:9" x14ac:dyDescent="0.35">
      <c r="A55" t="s">
        <v>120</v>
      </c>
      <c r="B55" t="s">
        <v>5</v>
      </c>
      <c r="C55">
        <v>2.4443999999999999</v>
      </c>
      <c r="D55">
        <v>1.9173</v>
      </c>
      <c r="E55">
        <v>2.9714999999999998</v>
      </c>
      <c r="F55">
        <v>2.2288000000000001</v>
      </c>
      <c r="G55">
        <v>2.0966999999999998</v>
      </c>
      <c r="H55">
        <v>2.3609</v>
      </c>
      <c r="I55" t="str">
        <f t="shared" si="1"/>
        <v>In Mar, absenteeism was not significantly higher than expected among workers in Wholesale and Retail Trade Industries.</v>
      </c>
    </row>
    <row r="56" spans="1:9" x14ac:dyDescent="0.35">
      <c r="A56" t="s">
        <v>120</v>
      </c>
      <c r="B56" t="s">
        <v>6</v>
      </c>
      <c r="C56">
        <v>2.9512999999999998</v>
      </c>
      <c r="D56">
        <v>2.3700999999999999</v>
      </c>
      <c r="E56">
        <v>3.5324</v>
      </c>
      <c r="F56">
        <v>2.0556000000000001</v>
      </c>
      <c r="G56">
        <v>1.8363</v>
      </c>
      <c r="H56">
        <v>2.2749000000000001</v>
      </c>
      <c r="I56" t="str">
        <f t="shared" si="1"/>
        <v>In Apr, absenteeism was significantly higher than expected among workers in Wholesale and Retail Trade Industries.</v>
      </c>
    </row>
    <row r="57" spans="1:9" x14ac:dyDescent="0.35">
      <c r="A57" t="s">
        <v>120</v>
      </c>
      <c r="B57" t="s">
        <v>7</v>
      </c>
      <c r="C57">
        <v>1.9382999999999999</v>
      </c>
      <c r="D57">
        <v>1.4518</v>
      </c>
      <c r="E57">
        <v>2.4249000000000001</v>
      </c>
      <c r="F57">
        <v>1.9279999999999999</v>
      </c>
      <c r="G57">
        <v>1.7673000000000001</v>
      </c>
      <c r="H57">
        <v>2.0888</v>
      </c>
      <c r="I57" t="str">
        <f t="shared" si="1"/>
        <v>In May, absenteeism was not significantly higher than expected among workers in Wholesale and Retail Trade Industries.</v>
      </c>
    </row>
    <row r="58" spans="1:9" x14ac:dyDescent="0.35">
      <c r="A58" t="s">
        <v>120</v>
      </c>
      <c r="B58" t="s">
        <v>8</v>
      </c>
      <c r="C58">
        <v>1.9904999999999999</v>
      </c>
      <c r="D58">
        <v>1.5899000000000001</v>
      </c>
      <c r="E58">
        <v>2.3910999999999998</v>
      </c>
      <c r="F58">
        <v>1.8509</v>
      </c>
      <c r="G58">
        <v>1.7060999999999999</v>
      </c>
      <c r="H58">
        <v>1.9957</v>
      </c>
      <c r="I58" t="str">
        <f t="shared" si="1"/>
        <v>In Jun, absenteeism was not significantly higher than expected among workers in Wholesale and Retail Trade Industries.</v>
      </c>
    </row>
    <row r="59" spans="1:9" x14ac:dyDescent="0.35">
      <c r="A59" t="s">
        <v>120</v>
      </c>
      <c r="B59" t="s">
        <v>9</v>
      </c>
      <c r="C59">
        <v>1.9982</v>
      </c>
      <c r="D59">
        <v>1.5468</v>
      </c>
      <c r="E59">
        <v>2.4496000000000002</v>
      </c>
      <c r="F59">
        <v>1.8317000000000001</v>
      </c>
      <c r="G59">
        <v>1.6763999999999999</v>
      </c>
      <c r="H59">
        <v>1.9870000000000001</v>
      </c>
      <c r="I59" t="str">
        <f t="shared" si="1"/>
        <v>In Jul, absenteeism was not significantly higher than expected among workers in Wholesale and Retail Trade Industries.</v>
      </c>
    </row>
    <row r="60" spans="1:9" x14ac:dyDescent="0.35">
      <c r="A60" t="s">
        <v>120</v>
      </c>
      <c r="B60" t="s">
        <v>10</v>
      </c>
      <c r="C60">
        <v>2.4683999999999999</v>
      </c>
      <c r="D60">
        <v>2.0486</v>
      </c>
      <c r="E60">
        <v>2.8883000000000001</v>
      </c>
      <c r="F60">
        <v>1.5512999999999999</v>
      </c>
      <c r="G60">
        <v>1.4038999999999999</v>
      </c>
      <c r="H60">
        <v>1.6986000000000001</v>
      </c>
      <c r="I60" t="str">
        <f t="shared" si="1"/>
        <v>In Aug, absenteeism was significantly higher than expected among workers in Wholesale and Retail Trade Industries.</v>
      </c>
    </row>
    <row r="61" spans="1:9" x14ac:dyDescent="0.35">
      <c r="A61" t="s">
        <v>120</v>
      </c>
      <c r="B61" t="s">
        <v>11</v>
      </c>
      <c r="C61">
        <v>3.1871999999999998</v>
      </c>
      <c r="D61">
        <v>2.5325000000000002</v>
      </c>
      <c r="E61">
        <v>3.8420000000000001</v>
      </c>
      <c r="F61">
        <v>1.8068</v>
      </c>
      <c r="G61">
        <v>1.6443000000000001</v>
      </c>
      <c r="H61">
        <v>1.9694</v>
      </c>
      <c r="I61" t="str">
        <f t="shared" si="1"/>
        <v>In Sep, absenteeism was significantly higher than expected among workers in Wholesale and Retail Trade Industries.</v>
      </c>
    </row>
    <row r="62" spans="1:9" x14ac:dyDescent="0.35">
      <c r="A62" t="s">
        <v>121</v>
      </c>
      <c r="B62" t="s">
        <v>0</v>
      </c>
      <c r="C62">
        <v>2.1294</v>
      </c>
      <c r="D62">
        <v>1.5254000000000001</v>
      </c>
      <c r="E62">
        <v>2.7334999999999998</v>
      </c>
      <c r="F62">
        <v>1.9988999999999999</v>
      </c>
      <c r="G62">
        <v>1.6662999999999999</v>
      </c>
      <c r="H62">
        <v>2.3315000000000001</v>
      </c>
      <c r="I62" t="str">
        <f t="shared" si="1"/>
        <v>In Oct, absenteeism was not significantly higher than expected among workers in Transportation and Utilities Industries.</v>
      </c>
    </row>
    <row r="63" spans="1:9" x14ac:dyDescent="0.35">
      <c r="A63" t="s">
        <v>121</v>
      </c>
      <c r="B63" t="s">
        <v>1</v>
      </c>
      <c r="C63">
        <v>2.4962</v>
      </c>
      <c r="D63">
        <v>1.9192</v>
      </c>
      <c r="E63">
        <v>3.0731000000000002</v>
      </c>
      <c r="F63">
        <v>2.0017</v>
      </c>
      <c r="G63">
        <v>1.6931</v>
      </c>
      <c r="H63">
        <v>2.3102999999999998</v>
      </c>
      <c r="I63" t="str">
        <f t="shared" si="1"/>
        <v>In Nov, absenteeism was not significantly higher than expected among workers in Transportation and Utilities Industries.</v>
      </c>
    </row>
    <row r="64" spans="1:9" x14ac:dyDescent="0.35">
      <c r="A64" t="s">
        <v>121</v>
      </c>
      <c r="B64" t="s">
        <v>2</v>
      </c>
      <c r="C64">
        <v>3.3738999999999999</v>
      </c>
      <c r="D64">
        <v>2.5752000000000002</v>
      </c>
      <c r="E64">
        <v>4.1725000000000003</v>
      </c>
      <c r="F64">
        <v>2.4531999999999998</v>
      </c>
      <c r="G64">
        <v>2.0975999999999999</v>
      </c>
      <c r="H64">
        <v>2.8089</v>
      </c>
      <c r="I64" t="str">
        <f t="shared" si="1"/>
        <v>In Dec, absenteeism was not significantly higher than expected among workers in Transportation and Utilities Industries.</v>
      </c>
    </row>
    <row r="65" spans="1:9" x14ac:dyDescent="0.35">
      <c r="A65" t="s">
        <v>121</v>
      </c>
      <c r="B65" t="s">
        <v>3</v>
      </c>
      <c r="C65">
        <v>2.8208000000000002</v>
      </c>
      <c r="D65">
        <v>2.2498</v>
      </c>
      <c r="E65">
        <v>3.3919000000000001</v>
      </c>
      <c r="F65">
        <v>2.6497000000000002</v>
      </c>
      <c r="G65">
        <v>2.3948999999999998</v>
      </c>
      <c r="H65">
        <v>2.9043999999999999</v>
      </c>
      <c r="I65" t="str">
        <f t="shared" si="1"/>
        <v>In Jan, absenteeism was not significantly higher than expected among workers in Transportation and Utilities Industries.</v>
      </c>
    </row>
    <row r="66" spans="1:9" x14ac:dyDescent="0.35">
      <c r="A66" t="s">
        <v>121</v>
      </c>
      <c r="B66" t="s">
        <v>4</v>
      </c>
      <c r="C66">
        <v>3.1909999999999998</v>
      </c>
      <c r="D66">
        <v>2.4727999999999999</v>
      </c>
      <c r="E66">
        <v>3.9093</v>
      </c>
      <c r="F66">
        <v>2.7894999999999999</v>
      </c>
      <c r="G66">
        <v>2.5013000000000001</v>
      </c>
      <c r="H66">
        <v>3.0775999999999999</v>
      </c>
      <c r="I66" t="str">
        <f t="shared" si="1"/>
        <v>In Feb, absenteeism was not significantly higher than expected among workers in Transportation and Utilities Industries.</v>
      </c>
    </row>
    <row r="67" spans="1:9" x14ac:dyDescent="0.35">
      <c r="A67" t="s">
        <v>121</v>
      </c>
      <c r="B67" t="s">
        <v>5</v>
      </c>
      <c r="C67">
        <v>2.7241</v>
      </c>
      <c r="D67">
        <v>1.9524999999999999</v>
      </c>
      <c r="E67">
        <v>3.4956999999999998</v>
      </c>
      <c r="F67">
        <v>2.3593000000000002</v>
      </c>
      <c r="G67">
        <v>2.0918999999999999</v>
      </c>
      <c r="H67">
        <v>2.6267</v>
      </c>
      <c r="I67" t="str">
        <f t="shared" si="1"/>
        <v>In Mar, absenteeism was not significantly higher than expected among workers in Transportation and Utilities Industries.</v>
      </c>
    </row>
    <row r="68" spans="1:9" x14ac:dyDescent="0.35">
      <c r="A68" t="s">
        <v>121</v>
      </c>
      <c r="B68" t="s">
        <v>6</v>
      </c>
      <c r="C68">
        <v>3.21</v>
      </c>
      <c r="D68">
        <v>2.2945000000000002</v>
      </c>
      <c r="E68">
        <v>4.1254999999999997</v>
      </c>
      <c r="F68">
        <v>2.5081000000000002</v>
      </c>
      <c r="G68">
        <v>2.1857000000000002</v>
      </c>
      <c r="H68">
        <v>2.8306</v>
      </c>
      <c r="I68" t="str">
        <f t="shared" si="1"/>
        <v>In Apr, absenteeism was not significantly higher than expected among workers in Transportation and Utilities Industries.</v>
      </c>
    </row>
    <row r="69" spans="1:9" x14ac:dyDescent="0.35">
      <c r="A69" t="s">
        <v>121</v>
      </c>
      <c r="B69" t="s">
        <v>7</v>
      </c>
      <c r="C69">
        <v>2.8885000000000001</v>
      </c>
      <c r="D69">
        <v>2.1253000000000002</v>
      </c>
      <c r="E69">
        <v>3.6516999999999999</v>
      </c>
      <c r="F69">
        <v>2.2730000000000001</v>
      </c>
      <c r="G69">
        <v>1.9468000000000001</v>
      </c>
      <c r="H69">
        <v>2.5992000000000002</v>
      </c>
      <c r="I69" t="str">
        <f t="shared" si="1"/>
        <v>In May, absenteeism was not significantly higher than expected among workers in Transportation and Utilities Industries.</v>
      </c>
    </row>
    <row r="70" spans="1:9" x14ac:dyDescent="0.35">
      <c r="A70" t="s">
        <v>121</v>
      </c>
      <c r="B70" t="s">
        <v>8</v>
      </c>
      <c r="C70">
        <v>2.536</v>
      </c>
      <c r="D70">
        <v>1.6394</v>
      </c>
      <c r="E70">
        <v>3.4325999999999999</v>
      </c>
      <c r="F70">
        <v>1.9412</v>
      </c>
      <c r="G70">
        <v>1.7133</v>
      </c>
      <c r="H70">
        <v>2.1690999999999998</v>
      </c>
      <c r="I70" t="str">
        <f t="shared" si="1"/>
        <v>In Jun, absenteeism was not significantly higher than expected among workers in Transportation and Utilities Industries.</v>
      </c>
    </row>
    <row r="71" spans="1:9" x14ac:dyDescent="0.35">
      <c r="A71" t="s">
        <v>121</v>
      </c>
      <c r="B71" t="s">
        <v>9</v>
      </c>
      <c r="C71">
        <v>2.4352999999999998</v>
      </c>
      <c r="D71">
        <v>1.6186</v>
      </c>
      <c r="E71">
        <v>3.2519999999999998</v>
      </c>
      <c r="F71">
        <v>1.8964000000000001</v>
      </c>
      <c r="G71">
        <v>1.6123000000000001</v>
      </c>
      <c r="H71">
        <v>2.1806000000000001</v>
      </c>
      <c r="I71" t="str">
        <f t="shared" si="1"/>
        <v>In Jul, absenteeism was not significantly higher than expected among workers in Transportation and Utilities Industries.</v>
      </c>
    </row>
    <row r="72" spans="1:9" x14ac:dyDescent="0.35">
      <c r="A72" t="s">
        <v>121</v>
      </c>
      <c r="B72" t="s">
        <v>10</v>
      </c>
      <c r="C72">
        <v>3.1699000000000002</v>
      </c>
      <c r="D72">
        <v>2.4784000000000002</v>
      </c>
      <c r="E72">
        <v>3.8614000000000002</v>
      </c>
      <c r="F72">
        <v>1.9238999999999999</v>
      </c>
      <c r="G72">
        <v>1.6678999999999999</v>
      </c>
      <c r="H72">
        <v>2.1798000000000002</v>
      </c>
      <c r="I72" t="str">
        <f t="shared" si="1"/>
        <v>In Aug, absenteeism was significantly higher than expected among workers in Transportation and Utilities Industries.</v>
      </c>
    </row>
    <row r="73" spans="1:9" x14ac:dyDescent="0.35">
      <c r="A73" t="s">
        <v>121</v>
      </c>
      <c r="B73" t="s">
        <v>11</v>
      </c>
      <c r="C73">
        <v>2.8481000000000001</v>
      </c>
      <c r="D73">
        <v>1.8609</v>
      </c>
      <c r="E73">
        <v>3.8353000000000002</v>
      </c>
      <c r="F73">
        <v>1.9621999999999999</v>
      </c>
      <c r="G73">
        <v>1.6903999999999999</v>
      </c>
      <c r="H73">
        <v>2.234</v>
      </c>
      <c r="I73" t="str">
        <f t="shared" si="1"/>
        <v>In Sep, absenteeism was not significantly higher than expected among workers in Transportation and Utilities Industries.</v>
      </c>
    </row>
    <row r="74" spans="1:9" x14ac:dyDescent="0.35">
      <c r="A74" t="s">
        <v>122</v>
      </c>
      <c r="B74" t="s">
        <v>0</v>
      </c>
      <c r="C74">
        <v>1.4423999999999999</v>
      </c>
      <c r="D74">
        <v>0.37490000000000001</v>
      </c>
      <c r="E74">
        <v>2.5099</v>
      </c>
      <c r="F74">
        <v>1.7370000000000001</v>
      </c>
      <c r="G74">
        <v>1.4197</v>
      </c>
      <c r="H74">
        <v>2.0543</v>
      </c>
      <c r="I74" t="str">
        <f t="shared" ref="I74:I138"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Information Industries.</v>
      </c>
    </row>
    <row r="75" spans="1:9" x14ac:dyDescent="0.35">
      <c r="A75" t="s">
        <v>122</v>
      </c>
      <c r="B75" t="s">
        <v>1</v>
      </c>
      <c r="C75">
        <v>1.7433000000000001</v>
      </c>
      <c r="D75">
        <v>0.62260000000000004</v>
      </c>
      <c r="E75">
        <v>2.8639999999999999</v>
      </c>
      <c r="F75">
        <v>1.7173</v>
      </c>
      <c r="G75">
        <v>1.345</v>
      </c>
      <c r="H75">
        <v>2.0895000000000001</v>
      </c>
      <c r="I75" t="str">
        <f t="shared" si="2"/>
        <v>In Nov, absenteeism was not significantly higher than expected among workers in Information Industries.</v>
      </c>
    </row>
    <row r="76" spans="1:9" x14ac:dyDescent="0.35">
      <c r="A76" t="s">
        <v>122</v>
      </c>
      <c r="B76" t="s">
        <v>2</v>
      </c>
      <c r="C76">
        <v>1.363</v>
      </c>
      <c r="D76">
        <v>0.44790000000000002</v>
      </c>
      <c r="E76">
        <v>2.2782</v>
      </c>
      <c r="F76">
        <v>2.1627000000000001</v>
      </c>
      <c r="G76">
        <v>1.4985999999999999</v>
      </c>
      <c r="H76">
        <v>2.8268</v>
      </c>
      <c r="I76" t="str">
        <f t="shared" si="2"/>
        <v>In Dec, absenteeism was not significantly higher than expected among workers in Information Industries.</v>
      </c>
    </row>
    <row r="77" spans="1:9" x14ac:dyDescent="0.35">
      <c r="A77" t="s">
        <v>122</v>
      </c>
      <c r="B77" t="s">
        <v>3</v>
      </c>
      <c r="C77">
        <v>2.0695999999999999</v>
      </c>
      <c r="D77">
        <v>0.95009999999999994</v>
      </c>
      <c r="E77">
        <v>3.1890999999999998</v>
      </c>
      <c r="F77">
        <v>2.3866000000000001</v>
      </c>
      <c r="G77">
        <v>1.9401999999999999</v>
      </c>
      <c r="H77">
        <v>2.8330000000000002</v>
      </c>
      <c r="I77" t="str">
        <f t="shared" si="2"/>
        <v>In Jan, absenteeism was not significantly higher than expected among workers in Information Industries.</v>
      </c>
    </row>
    <row r="78" spans="1:9" x14ac:dyDescent="0.35">
      <c r="A78" t="s">
        <v>122</v>
      </c>
      <c r="B78" t="s">
        <v>4</v>
      </c>
      <c r="C78">
        <v>2.1105</v>
      </c>
      <c r="D78">
        <v>0.8589</v>
      </c>
      <c r="E78">
        <v>3.3620999999999999</v>
      </c>
      <c r="F78">
        <v>2.1993999999999998</v>
      </c>
      <c r="G78">
        <v>1.7222999999999999</v>
      </c>
      <c r="H78">
        <v>2.6764999999999999</v>
      </c>
      <c r="I78" t="str">
        <f t="shared" si="2"/>
        <v>In Feb, absenteeism was not significantly higher than expected among workers in Information Industries.</v>
      </c>
    </row>
    <row r="79" spans="1:9" x14ac:dyDescent="0.35">
      <c r="A79" t="s">
        <v>122</v>
      </c>
      <c r="B79" t="s">
        <v>5</v>
      </c>
      <c r="C79">
        <v>2.5430999999999999</v>
      </c>
      <c r="D79">
        <v>1.2005999999999999</v>
      </c>
      <c r="E79">
        <v>3.8855</v>
      </c>
      <c r="F79">
        <v>2.4413999999999998</v>
      </c>
      <c r="G79">
        <v>1.9034</v>
      </c>
      <c r="H79">
        <v>2.9792999999999998</v>
      </c>
      <c r="I79" t="str">
        <f t="shared" si="2"/>
        <v>In Mar, absenteeism was not significantly higher than expected among workers in Information Industries.</v>
      </c>
    </row>
    <row r="80" spans="1:9" x14ac:dyDescent="0.35">
      <c r="A80" t="s">
        <v>122</v>
      </c>
      <c r="B80" t="s">
        <v>6</v>
      </c>
      <c r="C80">
        <v>3.2730000000000001</v>
      </c>
      <c r="D80">
        <v>1.6511</v>
      </c>
      <c r="E80">
        <v>4.8948999999999998</v>
      </c>
      <c r="F80">
        <v>1.8971</v>
      </c>
      <c r="G80">
        <v>1.5005999999999999</v>
      </c>
      <c r="H80">
        <v>2.2934999999999999</v>
      </c>
      <c r="I80" t="str">
        <f t="shared" si="2"/>
        <v>In Apr, absenteeism was not significantly higher than expected among workers in Information Industries.</v>
      </c>
    </row>
    <row r="81" spans="1:9" x14ac:dyDescent="0.35">
      <c r="A81" t="s">
        <v>122</v>
      </c>
      <c r="B81" t="s">
        <v>7</v>
      </c>
      <c r="C81">
        <v>1.8091999999999999</v>
      </c>
      <c r="D81">
        <v>0.6633</v>
      </c>
      <c r="E81">
        <v>2.9550999999999998</v>
      </c>
      <c r="F81">
        <v>1.2475000000000001</v>
      </c>
      <c r="G81">
        <v>0.89</v>
      </c>
      <c r="H81">
        <v>1.605</v>
      </c>
      <c r="I81" t="str">
        <f t="shared" si="2"/>
        <v>In May, absenteeism was not significantly higher than expected among workers in Information Industries.</v>
      </c>
    </row>
    <row r="82" spans="1:9" x14ac:dyDescent="0.35">
      <c r="A82" t="s">
        <v>122</v>
      </c>
      <c r="B82" t="s">
        <v>8</v>
      </c>
      <c r="C82">
        <v>0.80640000000000001</v>
      </c>
      <c r="D82">
        <v>7.9299999999999995E-2</v>
      </c>
      <c r="E82">
        <v>1.5336000000000001</v>
      </c>
      <c r="F82">
        <v>1.4718</v>
      </c>
      <c r="G82">
        <v>0.9607</v>
      </c>
      <c r="H82">
        <v>1.9829000000000001</v>
      </c>
      <c r="I82" t="str">
        <f t="shared" si="2"/>
        <v>In Jun, absenteeism was not significantly higher than expected among workers in Information Industries.</v>
      </c>
    </row>
    <row r="83" spans="1:9" x14ac:dyDescent="0.35">
      <c r="A83" t="s">
        <v>122</v>
      </c>
      <c r="B83" t="s">
        <v>9</v>
      </c>
      <c r="C83">
        <v>0.76490000000000002</v>
      </c>
      <c r="D83">
        <v>0</v>
      </c>
      <c r="E83">
        <v>1.7401</v>
      </c>
      <c r="F83">
        <v>1.4977</v>
      </c>
      <c r="G83">
        <v>0.99180000000000001</v>
      </c>
      <c r="H83">
        <v>2.0036</v>
      </c>
      <c r="I83" t="str">
        <f t="shared" si="2"/>
        <v>In Jul, absenteeism was not significantly higher than expected among workers in Information Industries.</v>
      </c>
    </row>
    <row r="84" spans="1:9" x14ac:dyDescent="0.35">
      <c r="A84" t="s">
        <v>122</v>
      </c>
      <c r="B84" t="s">
        <v>10</v>
      </c>
      <c r="C84">
        <v>1.7113</v>
      </c>
      <c r="D84">
        <v>0.60089999999999999</v>
      </c>
      <c r="E84">
        <v>2.8216000000000001</v>
      </c>
      <c r="F84">
        <v>1.4748000000000001</v>
      </c>
      <c r="G84">
        <v>1.1101000000000001</v>
      </c>
      <c r="H84">
        <v>1.8394999999999999</v>
      </c>
      <c r="I84" t="str">
        <f t="shared" si="2"/>
        <v>In Aug, absenteeism was not significantly higher than expected among workers in Information Industries.</v>
      </c>
    </row>
    <row r="85" spans="1:9" x14ac:dyDescent="0.35">
      <c r="A85" t="s">
        <v>122</v>
      </c>
      <c r="B85" t="s">
        <v>11</v>
      </c>
      <c r="C85">
        <v>1.5690999999999999</v>
      </c>
      <c r="D85">
        <v>0.60129999999999995</v>
      </c>
      <c r="E85">
        <v>2.5369999999999999</v>
      </c>
      <c r="F85">
        <v>1.1458999999999999</v>
      </c>
      <c r="G85">
        <v>0.85840000000000005</v>
      </c>
      <c r="H85">
        <v>1.4333</v>
      </c>
      <c r="I85" t="str">
        <f t="shared" si="2"/>
        <v>In Sep, absenteeism was not significantly higher than expected among workers in Information Industries.</v>
      </c>
    </row>
    <row r="86" spans="1:9" x14ac:dyDescent="0.35">
      <c r="A86" t="s">
        <v>123</v>
      </c>
      <c r="B86" t="s">
        <v>0</v>
      </c>
      <c r="C86">
        <v>1.5716000000000001</v>
      </c>
      <c r="D86">
        <v>1.0407999999999999</v>
      </c>
      <c r="E86">
        <v>2.1023000000000001</v>
      </c>
      <c r="F86">
        <v>1.5602</v>
      </c>
      <c r="G86">
        <v>1.3364</v>
      </c>
      <c r="H86">
        <v>1.784</v>
      </c>
      <c r="I86" t="str">
        <f t="shared" si="2"/>
        <v>In Oct, absenteeism was not significantly higher than expected among workers in Financial Activities Industries.</v>
      </c>
    </row>
    <row r="87" spans="1:9" x14ac:dyDescent="0.35">
      <c r="A87" t="s">
        <v>123</v>
      </c>
      <c r="B87" t="s">
        <v>1</v>
      </c>
      <c r="C87">
        <v>1.6800999999999999</v>
      </c>
      <c r="D87">
        <v>1.1137999999999999</v>
      </c>
      <c r="E87">
        <v>2.2463000000000002</v>
      </c>
      <c r="F87">
        <v>1.4976</v>
      </c>
      <c r="G87">
        <v>1.2612000000000001</v>
      </c>
      <c r="H87">
        <v>1.734</v>
      </c>
      <c r="I87" t="str">
        <f t="shared" si="2"/>
        <v>In Nov, absenteeism was not significantly higher than expected among workers in Financial Activities Industries.</v>
      </c>
    </row>
    <row r="88" spans="1:9" x14ac:dyDescent="0.35">
      <c r="A88" t="s">
        <v>123</v>
      </c>
      <c r="B88" t="s">
        <v>2</v>
      </c>
      <c r="C88">
        <v>2.1503000000000001</v>
      </c>
      <c r="D88">
        <v>1.5967</v>
      </c>
      <c r="E88">
        <v>2.7040000000000002</v>
      </c>
      <c r="F88">
        <v>1.8252999999999999</v>
      </c>
      <c r="G88">
        <v>1.6147</v>
      </c>
      <c r="H88">
        <v>2.0358000000000001</v>
      </c>
      <c r="I88" t="str">
        <f t="shared" si="2"/>
        <v>In Dec, absenteeism was not significantly higher than expected among workers in Financial Activities Industries.</v>
      </c>
    </row>
    <row r="89" spans="1:9" x14ac:dyDescent="0.35">
      <c r="A89" t="s">
        <v>123</v>
      </c>
      <c r="B89" t="s">
        <v>3</v>
      </c>
      <c r="C89">
        <v>1.6092</v>
      </c>
      <c r="D89">
        <v>1.0436000000000001</v>
      </c>
      <c r="E89">
        <v>2.1747999999999998</v>
      </c>
      <c r="F89">
        <v>2.3115000000000001</v>
      </c>
      <c r="G89">
        <v>2.0068000000000001</v>
      </c>
      <c r="H89">
        <v>2.6162999999999998</v>
      </c>
      <c r="I89" t="str">
        <f t="shared" si="2"/>
        <v>In Jan, absenteeism was not significantly higher than expected among workers in Financial Activities Industries.</v>
      </c>
    </row>
    <row r="90" spans="1:9" x14ac:dyDescent="0.35">
      <c r="A90" t="s">
        <v>123</v>
      </c>
      <c r="B90" t="s">
        <v>4</v>
      </c>
      <c r="C90">
        <v>1.7835000000000001</v>
      </c>
      <c r="D90">
        <v>1.0992</v>
      </c>
      <c r="E90">
        <v>2.4679000000000002</v>
      </c>
      <c r="F90">
        <v>2.1518000000000002</v>
      </c>
      <c r="G90">
        <v>1.9086000000000001</v>
      </c>
      <c r="H90">
        <v>2.3950999999999998</v>
      </c>
      <c r="I90" t="str">
        <f t="shared" si="2"/>
        <v>In Feb, absenteeism was not significantly higher than expected among workers in Financial Activities Industries.</v>
      </c>
    </row>
    <row r="91" spans="1:9" x14ac:dyDescent="0.35">
      <c r="A91" t="s">
        <v>123</v>
      </c>
      <c r="B91" t="s">
        <v>5</v>
      </c>
      <c r="C91">
        <v>2.3757000000000001</v>
      </c>
      <c r="D91">
        <v>1.8404</v>
      </c>
      <c r="E91">
        <v>2.9108999999999998</v>
      </c>
      <c r="F91">
        <v>2.0649999999999999</v>
      </c>
      <c r="G91">
        <v>1.8378000000000001</v>
      </c>
      <c r="H91">
        <v>2.2921999999999998</v>
      </c>
      <c r="I91" t="str">
        <f t="shared" si="2"/>
        <v>In Mar, absenteeism was not significantly higher than expected among workers in Financial Activities Industries.</v>
      </c>
    </row>
    <row r="92" spans="1:9" x14ac:dyDescent="0.35">
      <c r="A92" t="s">
        <v>123</v>
      </c>
      <c r="B92" t="s">
        <v>6</v>
      </c>
      <c r="C92">
        <v>1.9173</v>
      </c>
      <c r="D92">
        <v>1.3567</v>
      </c>
      <c r="E92">
        <v>2.4779</v>
      </c>
      <c r="F92">
        <v>1.6140000000000001</v>
      </c>
      <c r="G92">
        <v>1.3935999999999999</v>
      </c>
      <c r="H92">
        <v>1.8344</v>
      </c>
      <c r="I92" t="str">
        <f t="shared" si="2"/>
        <v>In Apr, absenteeism was not significantly higher than expected among workers in Financial Activities Industries.</v>
      </c>
    </row>
    <row r="93" spans="1:9" x14ac:dyDescent="0.35">
      <c r="A93" t="s">
        <v>123</v>
      </c>
      <c r="B93" t="s">
        <v>7</v>
      </c>
      <c r="C93">
        <v>1.3727</v>
      </c>
      <c r="D93">
        <v>0.79949999999999999</v>
      </c>
      <c r="E93">
        <v>1.946</v>
      </c>
      <c r="F93">
        <v>1.4029</v>
      </c>
      <c r="G93">
        <v>1.1938</v>
      </c>
      <c r="H93">
        <v>1.6120000000000001</v>
      </c>
      <c r="I93" t="str">
        <f t="shared" si="2"/>
        <v>In May, absenteeism was not significantly higher than expected among workers in Financial Activities Industries.</v>
      </c>
    </row>
    <row r="94" spans="1:9" x14ac:dyDescent="0.35">
      <c r="A94" t="s">
        <v>123</v>
      </c>
      <c r="B94" t="s">
        <v>8</v>
      </c>
      <c r="C94">
        <v>1.0839000000000001</v>
      </c>
      <c r="D94">
        <v>0.75919999999999999</v>
      </c>
      <c r="E94">
        <v>1.4087000000000001</v>
      </c>
      <c r="F94">
        <v>1.2484</v>
      </c>
      <c r="G94">
        <v>1.0608</v>
      </c>
      <c r="H94">
        <v>1.4359999999999999</v>
      </c>
      <c r="I94" t="str">
        <f t="shared" si="2"/>
        <v>In Jun, absenteeism was not significantly higher than expected among workers in Financial Activities Industries.</v>
      </c>
    </row>
    <row r="95" spans="1:9" x14ac:dyDescent="0.35">
      <c r="A95" t="s">
        <v>123</v>
      </c>
      <c r="B95" t="s">
        <v>9</v>
      </c>
      <c r="C95">
        <v>1.1842999999999999</v>
      </c>
      <c r="D95">
        <v>0.74660000000000004</v>
      </c>
      <c r="E95">
        <v>1.6221000000000001</v>
      </c>
      <c r="F95">
        <v>1.0657000000000001</v>
      </c>
      <c r="G95">
        <v>0.85560000000000003</v>
      </c>
      <c r="H95">
        <v>1.2758</v>
      </c>
      <c r="I95" t="str">
        <f t="shared" si="2"/>
        <v>In Jul, absenteeism was not significantly higher than expected among workers in Financial Activities Industries.</v>
      </c>
    </row>
    <row r="96" spans="1:9" x14ac:dyDescent="0.35">
      <c r="A96" t="s">
        <v>123</v>
      </c>
      <c r="B96" t="s">
        <v>10</v>
      </c>
      <c r="C96">
        <v>1.8682000000000001</v>
      </c>
      <c r="D96">
        <v>1.3681000000000001</v>
      </c>
      <c r="E96">
        <v>2.3683000000000001</v>
      </c>
      <c r="F96">
        <v>1.2894000000000001</v>
      </c>
      <c r="G96">
        <v>1.0812999999999999</v>
      </c>
      <c r="H96">
        <v>1.4974000000000001</v>
      </c>
      <c r="I96" t="str">
        <f t="shared" si="2"/>
        <v>In Aug, absenteeism was not significantly higher than expected among workers in Financial Activities Industries.</v>
      </c>
    </row>
    <row r="97" spans="1:9" x14ac:dyDescent="0.35">
      <c r="A97" t="s">
        <v>123</v>
      </c>
      <c r="B97" t="s">
        <v>11</v>
      </c>
      <c r="C97">
        <v>1.8571</v>
      </c>
      <c r="D97">
        <v>1.2294</v>
      </c>
      <c r="E97">
        <v>2.4847999999999999</v>
      </c>
      <c r="F97">
        <v>1.2683</v>
      </c>
      <c r="G97">
        <v>1.0304</v>
      </c>
      <c r="H97">
        <v>1.5061</v>
      </c>
      <c r="I97" t="str">
        <f t="shared" si="2"/>
        <v>In Sep, absenteeism was not significantly higher than expected among workers in Financial Activities Industries.</v>
      </c>
    </row>
    <row r="98" spans="1:9" x14ac:dyDescent="0.35">
      <c r="A98" t="s">
        <v>124</v>
      </c>
      <c r="B98" t="s">
        <v>0</v>
      </c>
      <c r="C98">
        <v>1.1355</v>
      </c>
      <c r="D98">
        <v>0.72470000000000001</v>
      </c>
      <c r="E98">
        <v>1.5463</v>
      </c>
      <c r="F98">
        <v>1.4892000000000001</v>
      </c>
      <c r="G98">
        <v>1.2831999999999999</v>
      </c>
      <c r="H98">
        <v>1.6952</v>
      </c>
      <c r="I98" t="str">
        <f t="shared" si="2"/>
        <v>In Oct, absenteeism was not significantly higher than expected among workers in Professional and Business Services Industries.</v>
      </c>
    </row>
    <row r="99" spans="1:9" x14ac:dyDescent="0.35">
      <c r="A99" t="s">
        <v>124</v>
      </c>
      <c r="B99" t="s">
        <v>1</v>
      </c>
      <c r="C99">
        <v>1.4772000000000001</v>
      </c>
      <c r="D99">
        <v>1.1646000000000001</v>
      </c>
      <c r="E99">
        <v>1.7897000000000001</v>
      </c>
      <c r="F99">
        <v>1.6334</v>
      </c>
      <c r="G99">
        <v>1.4574</v>
      </c>
      <c r="H99">
        <v>1.8093999999999999</v>
      </c>
      <c r="I99" t="str">
        <f t="shared" si="2"/>
        <v>In Nov, absenteeism was not significantly higher than expected among workers in Professional and Business Services Industries.</v>
      </c>
    </row>
    <row r="100" spans="1:9" x14ac:dyDescent="0.35">
      <c r="A100" t="s">
        <v>124</v>
      </c>
      <c r="B100" t="s">
        <v>2</v>
      </c>
      <c r="C100">
        <v>1.9320999999999999</v>
      </c>
      <c r="D100">
        <v>1.4401999999999999</v>
      </c>
      <c r="E100">
        <v>2.4239000000000002</v>
      </c>
      <c r="F100">
        <v>2.0495000000000001</v>
      </c>
      <c r="G100">
        <v>1.8675999999999999</v>
      </c>
      <c r="H100">
        <v>2.2315</v>
      </c>
      <c r="I100" t="str">
        <f t="shared" si="2"/>
        <v>In Dec, absenteeism was not significantly higher than expected among workers in Professional and Business Services Industries.</v>
      </c>
    </row>
    <row r="101" spans="1:9" x14ac:dyDescent="0.35">
      <c r="A101" t="s">
        <v>124</v>
      </c>
      <c r="B101" t="s">
        <v>3</v>
      </c>
      <c r="C101">
        <v>1.9325000000000001</v>
      </c>
      <c r="D101">
        <v>1.4691000000000001</v>
      </c>
      <c r="E101">
        <v>2.3959999999999999</v>
      </c>
      <c r="F101">
        <v>2.2277</v>
      </c>
      <c r="G101">
        <v>1.9992000000000001</v>
      </c>
      <c r="H101">
        <v>2.4561999999999999</v>
      </c>
      <c r="I101" t="str">
        <f t="shared" si="2"/>
        <v>In Jan, absenteeism was not significantly higher than expected among workers in Professional and Business Services Industries.</v>
      </c>
    </row>
    <row r="102" spans="1:9" x14ac:dyDescent="0.35">
      <c r="A102" t="s">
        <v>124</v>
      </c>
      <c r="B102" t="s">
        <v>4</v>
      </c>
      <c r="C102">
        <v>1.45</v>
      </c>
      <c r="D102">
        <v>1.0643</v>
      </c>
      <c r="E102">
        <v>1.8355999999999999</v>
      </c>
      <c r="F102">
        <v>2.1598999999999999</v>
      </c>
      <c r="G102">
        <v>1.9409000000000001</v>
      </c>
      <c r="H102">
        <v>2.379</v>
      </c>
      <c r="I102" t="str">
        <f t="shared" si="2"/>
        <v>In Feb, absenteeism was not significantly higher than expected among workers in Professional and Business Services Industries.</v>
      </c>
    </row>
    <row r="103" spans="1:9" x14ac:dyDescent="0.35">
      <c r="A103" t="s">
        <v>124</v>
      </c>
      <c r="B103" t="s">
        <v>5</v>
      </c>
      <c r="C103">
        <v>1.4091</v>
      </c>
      <c r="D103">
        <v>1.0858000000000001</v>
      </c>
      <c r="E103">
        <v>1.7323999999999999</v>
      </c>
      <c r="F103">
        <v>1.9059999999999999</v>
      </c>
      <c r="G103">
        <v>1.7366999999999999</v>
      </c>
      <c r="H103">
        <v>2.0752999999999999</v>
      </c>
      <c r="I103" t="str">
        <f t="shared" si="2"/>
        <v>In Mar, absenteeism was not significantly higher than expected among workers in Professional and Business Services Industries.</v>
      </c>
    </row>
    <row r="104" spans="1:9" x14ac:dyDescent="0.35">
      <c r="A104" t="s">
        <v>124</v>
      </c>
      <c r="B104" t="s">
        <v>6</v>
      </c>
      <c r="C104">
        <v>1.8291999999999999</v>
      </c>
      <c r="D104">
        <v>1.3924000000000001</v>
      </c>
      <c r="E104">
        <v>2.266</v>
      </c>
      <c r="F104">
        <v>1.629</v>
      </c>
      <c r="G104">
        <v>1.4367000000000001</v>
      </c>
      <c r="H104">
        <v>1.8213999999999999</v>
      </c>
      <c r="I104" t="str">
        <f t="shared" si="2"/>
        <v>In Apr, absenteeism was not significantly higher than expected among workers in Professional and Business Services Industries.</v>
      </c>
    </row>
    <row r="105" spans="1:9" x14ac:dyDescent="0.35">
      <c r="A105" t="s">
        <v>124</v>
      </c>
      <c r="B105" t="s">
        <v>7</v>
      </c>
      <c r="C105">
        <v>1.5688</v>
      </c>
      <c r="D105">
        <v>1.1143000000000001</v>
      </c>
      <c r="E105">
        <v>2.0234000000000001</v>
      </c>
      <c r="F105">
        <v>1.5985</v>
      </c>
      <c r="G105">
        <v>1.4278</v>
      </c>
      <c r="H105">
        <v>1.7692000000000001</v>
      </c>
      <c r="I105" t="str">
        <f t="shared" si="2"/>
        <v>In May, absenteeism was not significantly higher than expected among workers in Professional and Business Services Industries.</v>
      </c>
    </row>
    <row r="106" spans="1:9" x14ac:dyDescent="0.35">
      <c r="A106" t="s">
        <v>124</v>
      </c>
      <c r="B106" t="s">
        <v>8</v>
      </c>
      <c r="C106">
        <v>1.4171</v>
      </c>
      <c r="D106">
        <v>1.0145</v>
      </c>
      <c r="E106">
        <v>1.8196000000000001</v>
      </c>
      <c r="F106">
        <v>1.3188</v>
      </c>
      <c r="G106">
        <v>1.1636</v>
      </c>
      <c r="H106">
        <v>1.4741</v>
      </c>
      <c r="I106" t="str">
        <f t="shared" si="2"/>
        <v>In Jun, absenteeism was not significantly higher than expected among workers in Professional and Business Services Industries.</v>
      </c>
    </row>
    <row r="107" spans="1:9" x14ac:dyDescent="0.35">
      <c r="A107" t="s">
        <v>124</v>
      </c>
      <c r="B107" t="s">
        <v>9</v>
      </c>
      <c r="C107">
        <v>1.3353999999999999</v>
      </c>
      <c r="D107">
        <v>0.95489999999999997</v>
      </c>
      <c r="E107">
        <v>1.716</v>
      </c>
      <c r="F107">
        <v>1.3837999999999999</v>
      </c>
      <c r="G107">
        <v>1.2173</v>
      </c>
      <c r="H107">
        <v>1.5504</v>
      </c>
      <c r="I107" t="str">
        <f t="shared" si="2"/>
        <v>In Jul, absenteeism was not significantly higher than expected among workers in Professional and Business Services Industries.</v>
      </c>
    </row>
    <row r="108" spans="1:9" x14ac:dyDescent="0.35">
      <c r="A108" t="s">
        <v>124</v>
      </c>
      <c r="B108" t="s">
        <v>10</v>
      </c>
      <c r="C108">
        <v>1.7603</v>
      </c>
      <c r="D108">
        <v>1.2356</v>
      </c>
      <c r="E108">
        <v>2.2850000000000001</v>
      </c>
      <c r="F108">
        <v>1.4386000000000001</v>
      </c>
      <c r="G108">
        <v>1.2776000000000001</v>
      </c>
      <c r="H108">
        <v>1.5996999999999999</v>
      </c>
      <c r="I108" t="str">
        <f t="shared" si="2"/>
        <v>In Aug, absenteeism was not significantly higher than expected among workers in Professional and Business Services Industries.</v>
      </c>
    </row>
    <row r="109" spans="1:9" x14ac:dyDescent="0.35">
      <c r="A109" t="s">
        <v>124</v>
      </c>
      <c r="B109" t="s">
        <v>11</v>
      </c>
      <c r="C109">
        <v>1.6347</v>
      </c>
      <c r="D109">
        <v>1.2874000000000001</v>
      </c>
      <c r="E109">
        <v>1.9819</v>
      </c>
      <c r="F109">
        <v>1.4957</v>
      </c>
      <c r="G109">
        <v>1.3216000000000001</v>
      </c>
      <c r="H109">
        <v>1.6698</v>
      </c>
      <c r="I109" t="str">
        <f t="shared" si="2"/>
        <v>In Sep, absenteeism was not significantly higher than expected among workers in Professional and Business Services Industries.</v>
      </c>
    </row>
    <row r="110" spans="1:9" x14ac:dyDescent="0.35">
      <c r="A110" t="s">
        <v>125</v>
      </c>
      <c r="B110" t="s">
        <v>0</v>
      </c>
      <c r="C110">
        <v>2.2431000000000001</v>
      </c>
      <c r="D110">
        <v>1.9198999999999999</v>
      </c>
      <c r="E110">
        <v>2.5663999999999998</v>
      </c>
      <c r="F110">
        <v>1.9559</v>
      </c>
      <c r="G110">
        <v>1.7884</v>
      </c>
      <c r="H110">
        <v>2.1234000000000002</v>
      </c>
      <c r="I110" t="str">
        <f t="shared" si="2"/>
        <v>In Oct, absenteeism was not significantly higher than expected among workers in Educational and Health Services Industries.</v>
      </c>
    </row>
    <row r="111" spans="1:9" x14ac:dyDescent="0.35">
      <c r="A111" t="s">
        <v>125</v>
      </c>
      <c r="B111" t="s">
        <v>1</v>
      </c>
      <c r="C111">
        <v>2.5503999999999998</v>
      </c>
      <c r="D111">
        <v>2.1015000000000001</v>
      </c>
      <c r="E111">
        <v>2.9992000000000001</v>
      </c>
      <c r="F111">
        <v>1.9597</v>
      </c>
      <c r="G111">
        <v>1.8232999999999999</v>
      </c>
      <c r="H111">
        <v>2.0962000000000001</v>
      </c>
      <c r="I111" t="str">
        <f t="shared" si="2"/>
        <v>In Nov, absenteeism was significantly higher than expected among workers in Educational and Health Services Industries.</v>
      </c>
    </row>
    <row r="112" spans="1:9" x14ac:dyDescent="0.35">
      <c r="A112" t="s">
        <v>125</v>
      </c>
      <c r="B112" t="s">
        <v>2</v>
      </c>
      <c r="C112">
        <v>2.5825999999999998</v>
      </c>
      <c r="D112">
        <v>2.2368000000000001</v>
      </c>
      <c r="E112">
        <v>2.9285000000000001</v>
      </c>
      <c r="F112">
        <v>2.5674999999999999</v>
      </c>
      <c r="G112">
        <v>2.4117000000000002</v>
      </c>
      <c r="H112">
        <v>2.7233000000000001</v>
      </c>
      <c r="I112" t="str">
        <f t="shared" si="2"/>
        <v>In Dec, absenteeism was not significantly higher than expected among workers in Educational and Health Services Industries.</v>
      </c>
    </row>
    <row r="113" spans="1:9" x14ac:dyDescent="0.35">
      <c r="A113" t="s">
        <v>125</v>
      </c>
      <c r="B113" t="s">
        <v>3</v>
      </c>
      <c r="C113">
        <v>2.5710000000000002</v>
      </c>
      <c r="D113">
        <v>2.1629999999999998</v>
      </c>
      <c r="E113">
        <v>2.9788999999999999</v>
      </c>
      <c r="F113">
        <v>2.7164000000000001</v>
      </c>
      <c r="G113">
        <v>2.4845999999999999</v>
      </c>
      <c r="H113">
        <v>2.9481999999999999</v>
      </c>
      <c r="I113" t="str">
        <f t="shared" si="2"/>
        <v>In Jan, absenteeism was not significantly higher than expected among workers in Educational and Health Services Industries.</v>
      </c>
    </row>
    <row r="114" spans="1:9" x14ac:dyDescent="0.35">
      <c r="A114" t="s">
        <v>125</v>
      </c>
      <c r="B114" t="s">
        <v>4</v>
      </c>
      <c r="C114">
        <v>2.5609000000000002</v>
      </c>
      <c r="D114">
        <v>2.2223999999999999</v>
      </c>
      <c r="E114">
        <v>2.8994</v>
      </c>
      <c r="F114">
        <v>2.8603999999999998</v>
      </c>
      <c r="G114">
        <v>2.6848000000000001</v>
      </c>
      <c r="H114">
        <v>3.0358999999999998</v>
      </c>
      <c r="I114" t="str">
        <f t="shared" si="2"/>
        <v>In Feb, absenteeism was not significantly higher than expected among workers in Educational and Health Services Industries.</v>
      </c>
    </row>
    <row r="115" spans="1:9" x14ac:dyDescent="0.35">
      <c r="A115" t="s">
        <v>125</v>
      </c>
      <c r="B115" t="s">
        <v>5</v>
      </c>
      <c r="C115">
        <v>2.2315</v>
      </c>
      <c r="D115">
        <v>1.9131</v>
      </c>
      <c r="E115">
        <v>2.5499999999999998</v>
      </c>
      <c r="F115">
        <v>2.5287000000000002</v>
      </c>
      <c r="G115">
        <v>2.3334000000000001</v>
      </c>
      <c r="H115">
        <v>2.7239</v>
      </c>
      <c r="I115" t="str">
        <f t="shared" si="2"/>
        <v>In Mar, absenteeism was not significantly higher than expected among workers in Educational and Health Services Industries.</v>
      </c>
    </row>
    <row r="116" spans="1:9" x14ac:dyDescent="0.35">
      <c r="A116" t="s">
        <v>125</v>
      </c>
      <c r="B116" t="s">
        <v>6</v>
      </c>
      <c r="C116">
        <v>2.5364</v>
      </c>
      <c r="D116">
        <v>2.0729000000000002</v>
      </c>
      <c r="E116">
        <v>2.9998999999999998</v>
      </c>
      <c r="F116">
        <v>2.0941000000000001</v>
      </c>
      <c r="G116">
        <v>1.9379999999999999</v>
      </c>
      <c r="H116">
        <v>2.2502</v>
      </c>
      <c r="I116" t="str">
        <f t="shared" si="2"/>
        <v>In Apr, absenteeism was not significantly higher than expected among workers in Educational and Health Services Industries.</v>
      </c>
    </row>
    <row r="117" spans="1:9" x14ac:dyDescent="0.35">
      <c r="A117" t="s">
        <v>125</v>
      </c>
      <c r="B117" t="s">
        <v>7</v>
      </c>
      <c r="C117">
        <v>1.7446999999999999</v>
      </c>
      <c r="D117">
        <v>1.4835</v>
      </c>
      <c r="E117">
        <v>2.0057999999999998</v>
      </c>
      <c r="F117">
        <v>1.9488000000000001</v>
      </c>
      <c r="G117">
        <v>1.7889999999999999</v>
      </c>
      <c r="H117">
        <v>2.1086</v>
      </c>
      <c r="I117" t="str">
        <f t="shared" si="2"/>
        <v>In May, absenteeism was not significantly higher than expected among workers in Educational and Health Services Industries.</v>
      </c>
    </row>
    <row r="118" spans="1:9" x14ac:dyDescent="0.35">
      <c r="A118" t="s">
        <v>125</v>
      </c>
      <c r="B118" t="s">
        <v>8</v>
      </c>
      <c r="C118">
        <v>1.7447999999999999</v>
      </c>
      <c r="D118">
        <v>1.456</v>
      </c>
      <c r="E118">
        <v>2.0335999999999999</v>
      </c>
      <c r="F118">
        <v>1.6794</v>
      </c>
      <c r="G118">
        <v>1.5137</v>
      </c>
      <c r="H118">
        <v>1.8452</v>
      </c>
      <c r="I118" t="str">
        <f t="shared" si="2"/>
        <v>In Jun, absenteeism was not significantly higher than expected among workers in Educational and Health Services Industries.</v>
      </c>
    </row>
    <row r="119" spans="1:9" x14ac:dyDescent="0.35">
      <c r="A119" t="s">
        <v>125</v>
      </c>
      <c r="B119" t="s">
        <v>9</v>
      </c>
      <c r="C119">
        <v>1.8416999999999999</v>
      </c>
      <c r="D119">
        <v>1.5763</v>
      </c>
      <c r="E119">
        <v>2.1071</v>
      </c>
      <c r="F119">
        <v>1.4911000000000001</v>
      </c>
      <c r="G119">
        <v>1.3649</v>
      </c>
      <c r="H119">
        <v>1.6173999999999999</v>
      </c>
      <c r="I119" t="str">
        <f t="shared" si="2"/>
        <v>In Jul, absenteeism was not significantly higher than expected among workers in Educational and Health Services Industries.</v>
      </c>
    </row>
    <row r="120" spans="1:9" x14ac:dyDescent="0.35">
      <c r="A120" t="s">
        <v>125</v>
      </c>
      <c r="B120" t="s">
        <v>10</v>
      </c>
      <c r="C120">
        <v>1.8983000000000001</v>
      </c>
      <c r="D120">
        <v>1.5129999999999999</v>
      </c>
      <c r="E120">
        <v>2.2837000000000001</v>
      </c>
      <c r="F120">
        <v>1.5468</v>
      </c>
      <c r="G120">
        <v>1.4351</v>
      </c>
      <c r="H120">
        <v>1.6586000000000001</v>
      </c>
      <c r="I120" t="str">
        <f t="shared" si="2"/>
        <v>In Aug, absenteeism was not significantly higher than expected among workers in Educational and Health Services Industries.</v>
      </c>
    </row>
    <row r="121" spans="1:9" x14ac:dyDescent="0.35">
      <c r="A121" t="s">
        <v>125</v>
      </c>
      <c r="B121" t="s">
        <v>11</v>
      </c>
      <c r="C121">
        <v>2.3058999999999998</v>
      </c>
      <c r="D121">
        <v>1.8536999999999999</v>
      </c>
      <c r="E121">
        <v>2.758</v>
      </c>
      <c r="F121">
        <v>1.8218000000000001</v>
      </c>
      <c r="G121">
        <v>1.6757</v>
      </c>
      <c r="H121">
        <v>1.9678</v>
      </c>
      <c r="I121" t="str">
        <f t="shared" si="2"/>
        <v>In Sep, absenteeism was not significantly higher than expected among workers in Educational and Health Services Industries.</v>
      </c>
    </row>
    <row r="122" spans="1:9" x14ac:dyDescent="0.35">
      <c r="A122" t="s">
        <v>126</v>
      </c>
      <c r="B122" t="s">
        <v>0</v>
      </c>
      <c r="C122">
        <v>1.9348000000000001</v>
      </c>
      <c r="D122">
        <v>1.5680000000000001</v>
      </c>
      <c r="E122">
        <v>2.3016000000000001</v>
      </c>
      <c r="F122">
        <v>1.6718</v>
      </c>
      <c r="G122">
        <v>1.4662999999999999</v>
      </c>
      <c r="H122">
        <v>1.8773</v>
      </c>
      <c r="I122" t="str">
        <f t="shared" si="2"/>
        <v>In Oct, absenteeism was not significantly higher than expected among workers in Leisure and Hospitality Industries.</v>
      </c>
    </row>
    <row r="123" spans="1:9" x14ac:dyDescent="0.35">
      <c r="A123" t="s">
        <v>126</v>
      </c>
      <c r="B123" t="s">
        <v>1</v>
      </c>
      <c r="C123">
        <v>3.0461999999999998</v>
      </c>
      <c r="D123">
        <v>2.1974999999999998</v>
      </c>
      <c r="E123">
        <v>3.8948999999999998</v>
      </c>
      <c r="F123">
        <v>2.0558999999999998</v>
      </c>
      <c r="G123">
        <v>1.802</v>
      </c>
      <c r="H123">
        <v>2.3096999999999999</v>
      </c>
      <c r="I123" t="str">
        <f t="shared" si="2"/>
        <v>In Nov, absenteeism was not significantly higher than expected among workers in Leisure and Hospitality Industries.</v>
      </c>
    </row>
    <row r="124" spans="1:9" x14ac:dyDescent="0.35">
      <c r="A124" t="s">
        <v>126</v>
      </c>
      <c r="B124" t="s">
        <v>2</v>
      </c>
      <c r="C124">
        <v>2.7139000000000002</v>
      </c>
      <c r="D124">
        <v>1.9354</v>
      </c>
      <c r="E124">
        <v>3.4923000000000002</v>
      </c>
      <c r="F124">
        <v>2.4430999999999998</v>
      </c>
      <c r="G124">
        <v>2.2097000000000002</v>
      </c>
      <c r="H124">
        <v>2.6764000000000001</v>
      </c>
      <c r="I124" t="str">
        <f t="shared" si="2"/>
        <v>In Dec, absenteeism was not significantly higher than expected among workers in Leisure and Hospitality Industries.</v>
      </c>
    </row>
    <row r="125" spans="1:9" x14ac:dyDescent="0.35">
      <c r="A125" t="s">
        <v>126</v>
      </c>
      <c r="B125" t="s">
        <v>3</v>
      </c>
      <c r="C125">
        <v>3.2246999999999999</v>
      </c>
      <c r="D125">
        <v>2.3820999999999999</v>
      </c>
      <c r="E125">
        <v>4.0674000000000001</v>
      </c>
      <c r="F125">
        <v>2.6417000000000002</v>
      </c>
      <c r="G125">
        <v>2.4104999999999999</v>
      </c>
      <c r="H125">
        <v>2.8730000000000002</v>
      </c>
      <c r="I125" t="str">
        <f t="shared" si="2"/>
        <v>In Jan, absenteeism was not significantly higher than expected among workers in Leisure and Hospitality Industries.</v>
      </c>
    </row>
    <row r="126" spans="1:9" x14ac:dyDescent="0.35">
      <c r="A126" t="s">
        <v>126</v>
      </c>
      <c r="B126" t="s">
        <v>4</v>
      </c>
      <c r="C126">
        <v>2.2502</v>
      </c>
      <c r="D126">
        <v>1.7264999999999999</v>
      </c>
      <c r="E126">
        <v>2.7738999999999998</v>
      </c>
      <c r="F126">
        <v>2.3397999999999999</v>
      </c>
      <c r="G126">
        <v>2.0270000000000001</v>
      </c>
      <c r="H126">
        <v>2.6526000000000001</v>
      </c>
      <c r="I126" t="str">
        <f t="shared" si="2"/>
        <v>In Feb, absenteeism was not significantly higher than expected among workers in Leisure and Hospitality Industries.</v>
      </c>
    </row>
    <row r="127" spans="1:9" x14ac:dyDescent="0.35">
      <c r="A127" t="s">
        <v>126</v>
      </c>
      <c r="B127" t="s">
        <v>5</v>
      </c>
      <c r="C127">
        <v>1.8381000000000001</v>
      </c>
      <c r="D127">
        <v>1.1971000000000001</v>
      </c>
      <c r="E127">
        <v>2.4792000000000001</v>
      </c>
      <c r="F127">
        <v>2.2185000000000001</v>
      </c>
      <c r="G127">
        <v>1.9962</v>
      </c>
      <c r="H127">
        <v>2.4407999999999999</v>
      </c>
      <c r="I127" t="str">
        <f t="shared" si="2"/>
        <v>In Mar, absenteeism was not significantly higher than expected among workers in Leisure and Hospitality Industries.</v>
      </c>
    </row>
    <row r="128" spans="1:9" x14ac:dyDescent="0.35">
      <c r="A128" t="s">
        <v>126</v>
      </c>
      <c r="B128" t="s">
        <v>6</v>
      </c>
      <c r="C128">
        <v>3.2968000000000002</v>
      </c>
      <c r="D128">
        <v>2.5920000000000001</v>
      </c>
      <c r="E128">
        <v>4.0015000000000001</v>
      </c>
      <c r="F128">
        <v>1.8915999999999999</v>
      </c>
      <c r="G128">
        <v>1.6301000000000001</v>
      </c>
      <c r="H128">
        <v>2.1532</v>
      </c>
      <c r="I128" t="str">
        <f t="shared" si="2"/>
        <v>In Apr, absenteeism was significantly higher than expected among workers in Leisure and Hospitality Industries.</v>
      </c>
    </row>
    <row r="129" spans="1:9" x14ac:dyDescent="0.35">
      <c r="A129" t="s">
        <v>126</v>
      </c>
      <c r="B129" t="s">
        <v>7</v>
      </c>
      <c r="C129">
        <v>3.2921</v>
      </c>
      <c r="D129">
        <v>2.4140000000000001</v>
      </c>
      <c r="E129">
        <v>4.1700999999999997</v>
      </c>
      <c r="F129">
        <v>1.9388000000000001</v>
      </c>
      <c r="G129">
        <v>1.6987000000000001</v>
      </c>
      <c r="H129">
        <v>2.1789999999999998</v>
      </c>
      <c r="I129" t="str">
        <f t="shared" si="2"/>
        <v>In May, absenteeism was significantly higher than expected among workers in Leisure and Hospitality Industries.</v>
      </c>
    </row>
    <row r="130" spans="1:9" x14ac:dyDescent="0.35">
      <c r="A130" t="s">
        <v>126</v>
      </c>
      <c r="B130" t="s">
        <v>8</v>
      </c>
      <c r="C130">
        <v>2.4563999999999999</v>
      </c>
      <c r="D130">
        <v>1.8604000000000001</v>
      </c>
      <c r="E130">
        <v>3.0522999999999998</v>
      </c>
      <c r="F130">
        <v>1.7285999999999999</v>
      </c>
      <c r="G130">
        <v>1.4985999999999999</v>
      </c>
      <c r="H130">
        <v>1.9585999999999999</v>
      </c>
      <c r="I130" t="str">
        <f t="shared" si="2"/>
        <v>In Jun, absenteeism was not significantly higher than expected among workers in Leisure and Hospitality Industries.</v>
      </c>
    </row>
    <row r="131" spans="1:9" x14ac:dyDescent="0.35">
      <c r="A131" t="s">
        <v>126</v>
      </c>
      <c r="B131" t="s">
        <v>9</v>
      </c>
      <c r="C131">
        <v>2.3986999999999998</v>
      </c>
      <c r="D131">
        <v>1.7747999999999999</v>
      </c>
      <c r="E131">
        <v>3.0225</v>
      </c>
      <c r="F131">
        <v>1.8331999999999999</v>
      </c>
      <c r="G131">
        <v>1.5891</v>
      </c>
      <c r="H131">
        <v>2.0773000000000001</v>
      </c>
      <c r="I131" t="str">
        <f t="shared" si="2"/>
        <v>In Jul, absenteeism was not significantly higher than expected among workers in Leisure and Hospitality Industries.</v>
      </c>
    </row>
    <row r="132" spans="1:9" x14ac:dyDescent="0.35">
      <c r="A132" t="s">
        <v>126</v>
      </c>
      <c r="B132" t="s">
        <v>10</v>
      </c>
      <c r="C132">
        <v>2.7071999999999998</v>
      </c>
      <c r="D132">
        <v>1.9429000000000001</v>
      </c>
      <c r="E132">
        <v>3.4714999999999998</v>
      </c>
      <c r="F132">
        <v>1.7258</v>
      </c>
      <c r="G132">
        <v>1.4876</v>
      </c>
      <c r="H132">
        <v>1.9639</v>
      </c>
      <c r="I132" t="str">
        <f t="shared" si="2"/>
        <v>In Aug, absenteeism was not significantly higher than expected among workers in Leisure and Hospitality Industries.</v>
      </c>
    </row>
    <row r="133" spans="1:9" x14ac:dyDescent="0.35">
      <c r="A133" t="s">
        <v>126</v>
      </c>
      <c r="B133" t="s">
        <v>11</v>
      </c>
      <c r="C133">
        <v>2.3637999999999999</v>
      </c>
      <c r="D133">
        <v>1.7124999999999999</v>
      </c>
      <c r="E133">
        <v>3.0150999999999999</v>
      </c>
      <c r="F133">
        <v>1.8519000000000001</v>
      </c>
      <c r="G133">
        <v>1.6147</v>
      </c>
      <c r="H133">
        <v>2.0891000000000002</v>
      </c>
      <c r="I133" t="str">
        <f t="shared" si="2"/>
        <v>In Sep, absenteeism was not significantly higher than expected among workers in Leisure and Hospitality Industries.</v>
      </c>
    </row>
    <row r="134" spans="1:9" x14ac:dyDescent="0.35">
      <c r="A134" t="s">
        <v>127</v>
      </c>
      <c r="B134" t="s">
        <v>0</v>
      </c>
      <c r="C134">
        <v>2.0929000000000002</v>
      </c>
      <c r="D134">
        <v>1.3633999999999999</v>
      </c>
      <c r="E134">
        <v>2.8224</v>
      </c>
      <c r="F134">
        <v>1.9731000000000001</v>
      </c>
      <c r="G134">
        <v>1.587</v>
      </c>
      <c r="H134">
        <v>2.3592</v>
      </c>
      <c r="I134" t="str">
        <f t="shared" si="2"/>
        <v>In Oct, absenteeism was not significantly higher than expected among workers in Other Services Industries.</v>
      </c>
    </row>
    <row r="135" spans="1:9" x14ac:dyDescent="0.35">
      <c r="A135" t="s">
        <v>127</v>
      </c>
      <c r="B135" t="s">
        <v>1</v>
      </c>
      <c r="C135">
        <v>2.5701000000000001</v>
      </c>
      <c r="D135">
        <v>1.7684</v>
      </c>
      <c r="E135">
        <v>3.3717999999999999</v>
      </c>
      <c r="F135">
        <v>2.0413000000000001</v>
      </c>
      <c r="G135">
        <v>1.7479</v>
      </c>
      <c r="H135">
        <v>2.3347000000000002</v>
      </c>
      <c r="I135" t="str">
        <f t="shared" si="2"/>
        <v>In Nov, absenteeism was not significantly higher than expected among workers in Other Services Industries.</v>
      </c>
    </row>
    <row r="136" spans="1:9" x14ac:dyDescent="0.35">
      <c r="A136" t="s">
        <v>127</v>
      </c>
      <c r="B136" t="s">
        <v>2</v>
      </c>
      <c r="C136">
        <v>2.9070999999999998</v>
      </c>
      <c r="D136">
        <v>1.8756999999999999</v>
      </c>
      <c r="E136">
        <v>3.9384000000000001</v>
      </c>
      <c r="F136">
        <v>2.1593</v>
      </c>
      <c r="G136">
        <v>1.8629</v>
      </c>
      <c r="H136">
        <v>2.4558</v>
      </c>
      <c r="I136" t="str">
        <f t="shared" si="2"/>
        <v>In Dec, absenteeism was not significantly higher than expected among workers in Other Services Industries.</v>
      </c>
    </row>
    <row r="137" spans="1:9" x14ac:dyDescent="0.35">
      <c r="A137" t="s">
        <v>127</v>
      </c>
      <c r="B137" t="s">
        <v>3</v>
      </c>
      <c r="C137">
        <v>2.6602000000000001</v>
      </c>
      <c r="D137">
        <v>1.5609999999999999</v>
      </c>
      <c r="E137">
        <v>3.7593999999999999</v>
      </c>
      <c r="F137">
        <v>2.7964000000000002</v>
      </c>
      <c r="G137">
        <v>2.4218999999999999</v>
      </c>
      <c r="H137">
        <v>3.1709000000000001</v>
      </c>
      <c r="I137" t="str">
        <f t="shared" si="2"/>
        <v>In Jan, absenteeism was not significantly higher than expected among workers in Other Services Industries.</v>
      </c>
    </row>
    <row r="138" spans="1:9" x14ac:dyDescent="0.35">
      <c r="A138" t="s">
        <v>127</v>
      </c>
      <c r="B138" t="s">
        <v>4</v>
      </c>
      <c r="C138">
        <v>2.1438999999999999</v>
      </c>
      <c r="D138">
        <v>1.3623000000000001</v>
      </c>
      <c r="E138">
        <v>2.9255</v>
      </c>
      <c r="F138">
        <v>2.4716</v>
      </c>
      <c r="G138">
        <v>2.1415999999999999</v>
      </c>
      <c r="H138">
        <v>2.8016000000000001</v>
      </c>
      <c r="I138" t="str">
        <f t="shared" si="2"/>
        <v>In Feb, absenteeism was not significantly higher than expected among workers in Other Services Industries.</v>
      </c>
    </row>
    <row r="139" spans="1:9" x14ac:dyDescent="0.35">
      <c r="A139" t="s">
        <v>127</v>
      </c>
      <c r="B139" t="s">
        <v>5</v>
      </c>
      <c r="C139">
        <v>2.2159</v>
      </c>
      <c r="D139">
        <v>1.1597999999999999</v>
      </c>
      <c r="E139">
        <v>3.2719999999999998</v>
      </c>
      <c r="F139">
        <v>2.3683999999999998</v>
      </c>
      <c r="G139">
        <v>2.1200999999999999</v>
      </c>
      <c r="H139">
        <v>2.6166999999999998</v>
      </c>
      <c r="I139" t="str">
        <f t="shared" ref="I139:I145" si="3">IF(D139&gt;H139,"In "&amp;B139&amp;", absenteeism was significantly higher than expected among workers in"&amp;" "&amp;A139&amp;".","In "&amp;B139&amp;", absenteeism was not significantly higher than expected among workers in"&amp;" "&amp;A139&amp;".")</f>
        <v>In Mar, absenteeism was not significantly higher than expected among workers in Other Services Industries.</v>
      </c>
    </row>
    <row r="140" spans="1:9" x14ac:dyDescent="0.35">
      <c r="A140" t="s">
        <v>127</v>
      </c>
      <c r="B140" t="s">
        <v>6</v>
      </c>
      <c r="C140">
        <v>2.8214999999999999</v>
      </c>
      <c r="D140">
        <v>2.0966999999999998</v>
      </c>
      <c r="E140">
        <v>3.5461999999999998</v>
      </c>
      <c r="F140">
        <v>1.8859999999999999</v>
      </c>
      <c r="G140">
        <v>1.5879000000000001</v>
      </c>
      <c r="H140">
        <v>2.1842000000000001</v>
      </c>
      <c r="I140" t="str">
        <f t="shared" si="3"/>
        <v>In Apr, absenteeism was not significantly higher than expected among workers in Other Services Industries.</v>
      </c>
    </row>
    <row r="141" spans="1:9" x14ac:dyDescent="0.35">
      <c r="A141" t="s">
        <v>127</v>
      </c>
      <c r="B141" t="s">
        <v>7</v>
      </c>
      <c r="C141">
        <v>1.5255000000000001</v>
      </c>
      <c r="D141">
        <v>0.92920000000000003</v>
      </c>
      <c r="E141">
        <v>2.1219000000000001</v>
      </c>
      <c r="F141">
        <v>1.821</v>
      </c>
      <c r="G141">
        <v>1.5289999999999999</v>
      </c>
      <c r="H141">
        <v>2.1131000000000002</v>
      </c>
      <c r="I141" t="str">
        <f t="shared" si="3"/>
        <v>In May, absenteeism was not significantly higher than expected among workers in Other Services Industries.</v>
      </c>
    </row>
    <row r="142" spans="1:9" x14ac:dyDescent="0.35">
      <c r="A142" t="s">
        <v>127</v>
      </c>
      <c r="B142" t="s">
        <v>8</v>
      </c>
      <c r="C142">
        <v>1.6627000000000001</v>
      </c>
      <c r="D142">
        <v>1.0882000000000001</v>
      </c>
      <c r="E142">
        <v>2.2372000000000001</v>
      </c>
      <c r="F142">
        <v>1.5948</v>
      </c>
      <c r="G142">
        <v>1.3116000000000001</v>
      </c>
      <c r="H142">
        <v>1.8779999999999999</v>
      </c>
      <c r="I142" t="str">
        <f t="shared" si="3"/>
        <v>In Jun, absenteeism was not significantly higher than expected among workers in Other Services Industries.</v>
      </c>
    </row>
    <row r="143" spans="1:9" x14ac:dyDescent="0.35">
      <c r="A143" t="s">
        <v>127</v>
      </c>
      <c r="B143" t="s">
        <v>9</v>
      </c>
      <c r="C143">
        <v>2.395</v>
      </c>
      <c r="D143">
        <v>1.6471</v>
      </c>
      <c r="E143">
        <v>3.1429999999999998</v>
      </c>
      <c r="F143">
        <v>1.768</v>
      </c>
      <c r="G143">
        <v>1.3806</v>
      </c>
      <c r="H143">
        <v>2.1554000000000002</v>
      </c>
      <c r="I143" t="str">
        <f t="shared" si="3"/>
        <v>In Jul, absenteeism was not significantly higher than expected among workers in Other Services Industries.</v>
      </c>
    </row>
    <row r="144" spans="1:9" x14ac:dyDescent="0.35">
      <c r="A144" t="s">
        <v>127</v>
      </c>
      <c r="B144" t="s">
        <v>10</v>
      </c>
      <c r="C144">
        <v>2.3109000000000002</v>
      </c>
      <c r="D144">
        <v>1.615</v>
      </c>
      <c r="E144">
        <v>3.0068999999999999</v>
      </c>
      <c r="F144">
        <v>1.7692000000000001</v>
      </c>
      <c r="G144">
        <v>1.5076000000000001</v>
      </c>
      <c r="H144">
        <v>2.0308000000000002</v>
      </c>
      <c r="I144" t="str">
        <f t="shared" si="3"/>
        <v>In Aug, absenteeism was not significantly higher than expected among workers in Other Services Industries.</v>
      </c>
    </row>
    <row r="145" spans="1:9" x14ac:dyDescent="0.35">
      <c r="A145" t="s">
        <v>127</v>
      </c>
      <c r="B145" t="s">
        <v>11</v>
      </c>
      <c r="C145">
        <v>2.5503999999999998</v>
      </c>
      <c r="D145">
        <v>1.8261000000000001</v>
      </c>
      <c r="E145">
        <v>3.2747999999999999</v>
      </c>
      <c r="F145">
        <v>1.9443999999999999</v>
      </c>
      <c r="G145">
        <v>1.6466000000000001</v>
      </c>
      <c r="H145">
        <v>2.2422</v>
      </c>
      <c r="I145" t="str">
        <f t="shared" si="3"/>
        <v>In Sep, absenteeism was not significantly higher than expected among workers in Other Services Industries.</v>
      </c>
    </row>
    <row r="146" spans="1:9" x14ac:dyDescent="0.35">
      <c r="A146" t="s">
        <v>128</v>
      </c>
      <c r="B146" t="s">
        <v>0</v>
      </c>
      <c r="C146">
        <v>1.4912000000000001</v>
      </c>
      <c r="D146">
        <v>1.0184</v>
      </c>
      <c r="E146">
        <v>1.9641</v>
      </c>
      <c r="F146">
        <v>2.3607999999999998</v>
      </c>
      <c r="G146">
        <v>2.0064000000000002</v>
      </c>
      <c r="H146">
        <v>2.7151999999999998</v>
      </c>
      <c r="I146" t="str">
        <f t="shared" ref="I146:I157" si="4">IF(D146&gt;H146,"In "&amp;B146&amp;", absenteeism was significantly higher than expected among workers in"&amp;" "&amp;A146&amp;".","In "&amp;B146&amp;", absenteeism was not significantly higher than expected among workers in"&amp;" "&amp;A146&amp;".")</f>
        <v>In Oct, absenteeism was not significantly higher than expected among workers in Public Administration Industries.</v>
      </c>
    </row>
    <row r="147" spans="1:9" x14ac:dyDescent="0.35">
      <c r="A147" t="s">
        <v>128</v>
      </c>
      <c r="B147" t="s">
        <v>1</v>
      </c>
      <c r="C147">
        <v>2.1547999999999998</v>
      </c>
      <c r="D147">
        <v>1.5465</v>
      </c>
      <c r="E147">
        <v>2.7631000000000001</v>
      </c>
      <c r="F147">
        <v>2.0760999999999998</v>
      </c>
      <c r="G147">
        <v>1.627</v>
      </c>
      <c r="H147">
        <v>2.5251999999999999</v>
      </c>
      <c r="I147" t="str">
        <f t="shared" si="4"/>
        <v>In Nov, absenteeism was not significantly higher than expected among workers in Public Administration Industries.</v>
      </c>
    </row>
    <row r="148" spans="1:9" x14ac:dyDescent="0.35">
      <c r="A148" t="s">
        <v>128</v>
      </c>
      <c r="B148" t="s">
        <v>2</v>
      </c>
      <c r="C148">
        <v>3.7635000000000001</v>
      </c>
      <c r="D148">
        <v>2.9963000000000002</v>
      </c>
      <c r="E148">
        <v>4.5307000000000004</v>
      </c>
      <c r="F148">
        <v>3.1859000000000002</v>
      </c>
      <c r="G148">
        <v>2.9102999999999999</v>
      </c>
      <c r="H148">
        <v>3.4615999999999998</v>
      </c>
      <c r="I148" t="str">
        <f t="shared" si="4"/>
        <v>In Dec, absenteeism was not significantly higher than expected among workers in Public Administration Industries.</v>
      </c>
    </row>
    <row r="149" spans="1:9" x14ac:dyDescent="0.35">
      <c r="A149" t="s">
        <v>128</v>
      </c>
      <c r="B149" t="s">
        <v>3</v>
      </c>
      <c r="C149">
        <v>3.1486000000000001</v>
      </c>
      <c r="D149">
        <v>2.2662</v>
      </c>
      <c r="E149">
        <v>4.0309999999999997</v>
      </c>
      <c r="F149">
        <v>3.1162999999999998</v>
      </c>
      <c r="G149">
        <v>2.7406999999999999</v>
      </c>
      <c r="H149">
        <v>3.4918999999999998</v>
      </c>
      <c r="I149" t="str">
        <f t="shared" si="4"/>
        <v>In Jan, absenteeism was not significantly higher than expected among workers in Public Administration Industries.</v>
      </c>
    </row>
    <row r="150" spans="1:9" x14ac:dyDescent="0.35">
      <c r="A150" t="s">
        <v>128</v>
      </c>
      <c r="B150" t="s">
        <v>4</v>
      </c>
      <c r="C150">
        <v>2.0497000000000001</v>
      </c>
      <c r="D150">
        <v>1.3401000000000001</v>
      </c>
      <c r="E150">
        <v>2.7593999999999999</v>
      </c>
      <c r="F150">
        <v>3.0124</v>
      </c>
      <c r="G150">
        <v>2.6286999999999998</v>
      </c>
      <c r="H150">
        <v>3.3961000000000001</v>
      </c>
      <c r="I150" t="str">
        <f t="shared" si="4"/>
        <v>In Feb, absenteeism was not significantly higher than expected among workers in Public Administration Industries.</v>
      </c>
    </row>
    <row r="151" spans="1:9" x14ac:dyDescent="0.35">
      <c r="A151" t="s">
        <v>128</v>
      </c>
      <c r="B151" t="s">
        <v>5</v>
      </c>
      <c r="C151">
        <v>2.5004</v>
      </c>
      <c r="D151">
        <v>1.8411</v>
      </c>
      <c r="E151">
        <v>3.1597</v>
      </c>
      <c r="F151">
        <v>2.802</v>
      </c>
      <c r="G151">
        <v>2.4862000000000002</v>
      </c>
      <c r="H151">
        <v>3.1177999999999999</v>
      </c>
      <c r="I151" t="str">
        <f t="shared" si="4"/>
        <v>In Mar, absenteeism was not significantly higher than expected among workers in Public Administration Industries.</v>
      </c>
    </row>
    <row r="152" spans="1:9" x14ac:dyDescent="0.35">
      <c r="A152" t="s">
        <v>128</v>
      </c>
      <c r="B152" t="s">
        <v>6</v>
      </c>
      <c r="C152">
        <v>3.2810000000000001</v>
      </c>
      <c r="D152">
        <v>2.0703</v>
      </c>
      <c r="E152">
        <v>4.4916</v>
      </c>
      <c r="F152">
        <v>2.4474999999999998</v>
      </c>
      <c r="G152">
        <v>2.1402000000000001</v>
      </c>
      <c r="H152">
        <v>2.7547999999999999</v>
      </c>
      <c r="I152" t="str">
        <f t="shared" si="4"/>
        <v>In Apr, absenteeism was not significantly higher than expected among workers in Public Administration Industries.</v>
      </c>
    </row>
    <row r="153" spans="1:9" x14ac:dyDescent="0.35">
      <c r="A153" t="s">
        <v>128</v>
      </c>
      <c r="B153" t="s">
        <v>7</v>
      </c>
      <c r="C153">
        <v>2.2149999999999999</v>
      </c>
      <c r="D153">
        <v>1.405</v>
      </c>
      <c r="E153">
        <v>3.0249999999999999</v>
      </c>
      <c r="F153">
        <v>2.4394</v>
      </c>
      <c r="G153">
        <v>2.2433999999999998</v>
      </c>
      <c r="H153">
        <v>2.6354000000000002</v>
      </c>
      <c r="I153" t="str">
        <f t="shared" si="4"/>
        <v>In May, absenteeism was not significantly higher than expected among workers in Public Administration Industries.</v>
      </c>
    </row>
    <row r="154" spans="1:9" x14ac:dyDescent="0.35">
      <c r="A154" t="s">
        <v>128</v>
      </c>
      <c r="B154" t="s">
        <v>8</v>
      </c>
      <c r="C154">
        <v>2.1181000000000001</v>
      </c>
      <c r="D154">
        <v>1.3634999999999999</v>
      </c>
      <c r="E154">
        <v>2.8727999999999998</v>
      </c>
      <c r="F154">
        <v>2.2174999999999998</v>
      </c>
      <c r="G154">
        <v>1.9055</v>
      </c>
      <c r="H154">
        <v>2.5293999999999999</v>
      </c>
      <c r="I154" t="str">
        <f t="shared" si="4"/>
        <v>In Jun, absenteeism was not significantly higher than expected among workers in Public Administration Industries.</v>
      </c>
    </row>
    <row r="155" spans="1:9" x14ac:dyDescent="0.35">
      <c r="A155" t="s">
        <v>128</v>
      </c>
      <c r="B155" t="s">
        <v>9</v>
      </c>
      <c r="C155">
        <v>2.1433</v>
      </c>
      <c r="D155">
        <v>1.6187</v>
      </c>
      <c r="E155">
        <v>2.6678999999999999</v>
      </c>
      <c r="F155">
        <v>2.0106000000000002</v>
      </c>
      <c r="G155">
        <v>1.7716000000000001</v>
      </c>
      <c r="H155">
        <v>2.2496</v>
      </c>
      <c r="I155" t="str">
        <f t="shared" si="4"/>
        <v>In Jul, absenteeism was not significantly higher than expected among workers in Public Administration Industries.</v>
      </c>
    </row>
    <row r="156" spans="1:9" x14ac:dyDescent="0.35">
      <c r="A156" t="s">
        <v>128</v>
      </c>
      <c r="B156" t="s">
        <v>10</v>
      </c>
      <c r="C156">
        <v>2.7336999999999998</v>
      </c>
      <c r="D156">
        <v>1.9117</v>
      </c>
      <c r="E156">
        <v>3.5556999999999999</v>
      </c>
      <c r="F156">
        <v>2.1299000000000001</v>
      </c>
      <c r="G156">
        <v>1.8995</v>
      </c>
      <c r="H156">
        <v>2.3603999999999998</v>
      </c>
      <c r="I156" t="str">
        <f t="shared" si="4"/>
        <v>In Aug, absenteeism was not significantly higher than expected among workers in Public Administration Industries.</v>
      </c>
    </row>
    <row r="157" spans="1:9" x14ac:dyDescent="0.35">
      <c r="A157" t="s">
        <v>128</v>
      </c>
      <c r="B157" t="s">
        <v>11</v>
      </c>
      <c r="C157">
        <v>2.6105999999999998</v>
      </c>
      <c r="D157">
        <v>1.8537999999999999</v>
      </c>
      <c r="E157">
        <v>3.3673000000000002</v>
      </c>
      <c r="F157">
        <v>2.3729</v>
      </c>
      <c r="G157">
        <v>2.1145</v>
      </c>
      <c r="H157">
        <v>2.6314000000000002</v>
      </c>
      <c r="I157" t="str">
        <f t="shared" si="4"/>
        <v>In Sep, absenteeism was not significantly higher than expected among workers in Public Administration Industries.</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52"/>
  <sheetViews>
    <sheetView workbookViewId="0"/>
  </sheetViews>
  <sheetFormatPr defaultRowHeight="14.5" x14ac:dyDescent="0.35"/>
  <sheetData>
    <row r="1" spans="1:4" x14ac:dyDescent="0.35">
      <c r="A1" t="s">
        <v>12</v>
      </c>
      <c r="B1" t="s">
        <v>59</v>
      </c>
      <c r="C1" t="s">
        <v>60</v>
      </c>
      <c r="D1" t="s">
        <v>112</v>
      </c>
    </row>
    <row r="2" spans="1:4" x14ac:dyDescent="0.35">
      <c r="A2" t="s">
        <v>11</v>
      </c>
      <c r="B2" t="s">
        <v>61</v>
      </c>
      <c r="C2">
        <v>1.7786999999999999</v>
      </c>
      <c r="D2" t="str">
        <f>"In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f>
        <v>In Sep, absenteeism in AL placed it in the second quintile of absenteeism for all 50 states.</v>
      </c>
    </row>
    <row r="3" spans="1:4" x14ac:dyDescent="0.35">
      <c r="A3" t="s">
        <v>11</v>
      </c>
      <c r="B3" t="s">
        <v>62</v>
      </c>
      <c r="C3">
        <v>2.97</v>
      </c>
      <c r="D3" t="str">
        <f t="shared" ref="D3:D52" si="0">"In "&amp;A3&amp;", absenteeism in "&amp;B3&amp;" placed it in the "&amp;_xlfn.IFS(_xlfn.PERCENTILE.INC($C$2:$C$52,0.2)&gt;C3,"first",_xlfn.PERCENTILE.INC($C$2:$C$52,0.4)&gt;C3,"second",_xlfn.PERCENTILE.INC($C$2:$C$52,0.6)&gt;C3,"third",_xlfn.PERCENTILE.INC($C$2:$C$52,0.8)&gt;C3,"fourth",_xlfn.PERCENTILE.INC($C$2:$C$52,1)&gt;=C3,"fifth")&amp;" quintile of absenteeism for all 50 states."</f>
        <v>In Sep, absenteeism in AK placed it in the fourth quintile of absenteeism for all 50 states.</v>
      </c>
    </row>
    <row r="4" spans="1:4" x14ac:dyDescent="0.35">
      <c r="A4" t="s">
        <v>11</v>
      </c>
      <c r="B4" t="s">
        <v>63</v>
      </c>
      <c r="C4">
        <v>2.6076999999999999</v>
      </c>
      <c r="D4" t="str">
        <f t="shared" si="0"/>
        <v>In Sep, absenteeism in AZ placed it in the third quintile of absenteeism for all 50 states.</v>
      </c>
    </row>
    <row r="5" spans="1:4" x14ac:dyDescent="0.35">
      <c r="A5" t="s">
        <v>11</v>
      </c>
      <c r="B5" t="s">
        <v>64</v>
      </c>
      <c r="C5">
        <v>3.4091</v>
      </c>
      <c r="D5" t="str">
        <f t="shared" si="0"/>
        <v>In Sep, absenteeism in AR placed it in the fourth quintile of absenteeism for all 50 states.</v>
      </c>
    </row>
    <row r="6" spans="1:4" x14ac:dyDescent="0.35">
      <c r="A6" t="s">
        <v>11</v>
      </c>
      <c r="B6" t="s">
        <v>65</v>
      </c>
      <c r="C6">
        <v>1.9570000000000001</v>
      </c>
      <c r="D6" t="str">
        <f t="shared" si="0"/>
        <v>In Sep, absenteeism in CA placed it in the second quintile of absenteeism for all 50 states.</v>
      </c>
    </row>
    <row r="7" spans="1:4" x14ac:dyDescent="0.35">
      <c r="A7" t="s">
        <v>11</v>
      </c>
      <c r="B7" t="s">
        <v>66</v>
      </c>
      <c r="C7">
        <v>1.3443000000000001</v>
      </c>
      <c r="D7" t="str">
        <f t="shared" si="0"/>
        <v>In Sep, absenteeism in CO placed it in the first quintile of absenteeism for all 50 states.</v>
      </c>
    </row>
    <row r="8" spans="1:4" x14ac:dyDescent="0.35">
      <c r="A8" t="s">
        <v>11</v>
      </c>
      <c r="B8" t="s">
        <v>67</v>
      </c>
      <c r="C8">
        <v>2.4394</v>
      </c>
      <c r="D8" t="str">
        <f t="shared" si="0"/>
        <v>In Sep, absenteeism in CT placed it in the second quintile of absenteeism for all 50 states.</v>
      </c>
    </row>
    <row r="9" spans="1:4" x14ac:dyDescent="0.35">
      <c r="A9" t="s">
        <v>11</v>
      </c>
      <c r="B9" t="s">
        <v>68</v>
      </c>
      <c r="C9">
        <v>4.7617000000000003</v>
      </c>
      <c r="D9" t="str">
        <f t="shared" si="0"/>
        <v>In Sep, absenteeism in DE placed it in the fifth quintile of absenteeism for all 50 states.</v>
      </c>
    </row>
    <row r="10" spans="1:4" x14ac:dyDescent="0.35">
      <c r="A10" t="s">
        <v>11</v>
      </c>
      <c r="B10" t="s">
        <v>69</v>
      </c>
      <c r="C10">
        <v>1.5924</v>
      </c>
      <c r="D10" t="str">
        <f t="shared" si="0"/>
        <v>In Sep, absenteeism in DC placed it in the first quintile of absenteeism for all 50 states.</v>
      </c>
    </row>
    <row r="11" spans="1:4" x14ac:dyDescent="0.35">
      <c r="A11" t="s">
        <v>11</v>
      </c>
      <c r="B11" t="s">
        <v>70</v>
      </c>
      <c r="C11">
        <v>1.6362000000000001</v>
      </c>
      <c r="D11" t="str">
        <f t="shared" si="0"/>
        <v>In Sep, absenteeism in FL placed it in the first quintile of absenteeism for all 50 states.</v>
      </c>
    </row>
    <row r="12" spans="1:4" x14ac:dyDescent="0.35">
      <c r="A12" t="s">
        <v>11</v>
      </c>
      <c r="B12" t="s">
        <v>71</v>
      </c>
      <c r="C12">
        <v>2.3561999999999999</v>
      </c>
      <c r="D12" t="str">
        <f t="shared" si="0"/>
        <v>In Sep, absenteeism in GA placed it in the second quintile of absenteeism for all 50 states.</v>
      </c>
    </row>
    <row r="13" spans="1:4" x14ac:dyDescent="0.35">
      <c r="A13" t="s">
        <v>11</v>
      </c>
      <c r="B13" t="s">
        <v>72</v>
      </c>
      <c r="C13">
        <v>2.6122000000000001</v>
      </c>
      <c r="D13" t="str">
        <f t="shared" si="0"/>
        <v>In Sep, absenteeism in HI placed it in the third quintile of absenteeism for all 50 states.</v>
      </c>
    </row>
    <row r="14" spans="1:4" x14ac:dyDescent="0.35">
      <c r="A14" t="s">
        <v>11</v>
      </c>
      <c r="B14" t="s">
        <v>73</v>
      </c>
      <c r="C14">
        <v>2.9809000000000001</v>
      </c>
      <c r="D14" t="str">
        <f t="shared" si="0"/>
        <v>In Sep, absenteeism in ID placed it in the fourth quintile of absenteeism for all 50 states.</v>
      </c>
    </row>
    <row r="15" spans="1:4" x14ac:dyDescent="0.35">
      <c r="A15" t="s">
        <v>11</v>
      </c>
      <c r="B15" t="s">
        <v>74</v>
      </c>
      <c r="C15">
        <v>0.86009999999999998</v>
      </c>
      <c r="D15" t="str">
        <f t="shared" si="0"/>
        <v>In Sep, absenteeism in IL placed it in the first quintile of absenteeism for all 50 states.</v>
      </c>
    </row>
    <row r="16" spans="1:4" x14ac:dyDescent="0.35">
      <c r="A16" t="s">
        <v>11</v>
      </c>
      <c r="B16" t="s">
        <v>75</v>
      </c>
      <c r="C16">
        <v>3.2949000000000002</v>
      </c>
      <c r="D16" t="str">
        <f t="shared" si="0"/>
        <v>In Sep, absenteeism in IN placed it in the fourth quintile of absenteeism for all 50 states.</v>
      </c>
    </row>
    <row r="17" spans="1:4" x14ac:dyDescent="0.35">
      <c r="A17" t="s">
        <v>11</v>
      </c>
      <c r="B17" t="s">
        <v>76</v>
      </c>
      <c r="C17">
        <v>5.1391999999999998</v>
      </c>
      <c r="D17" t="str">
        <f t="shared" si="0"/>
        <v>In Sep, absenteeism in IA placed it in the fifth quintile of absenteeism for all 50 states.</v>
      </c>
    </row>
    <row r="18" spans="1:4" x14ac:dyDescent="0.35">
      <c r="A18" t="s">
        <v>11</v>
      </c>
      <c r="B18" t="s">
        <v>77</v>
      </c>
      <c r="C18">
        <v>2.6676000000000002</v>
      </c>
      <c r="D18" t="str">
        <f t="shared" si="0"/>
        <v>In Sep, absenteeism in KS placed it in the third quintile of absenteeism for all 50 states.</v>
      </c>
    </row>
    <row r="19" spans="1:4" x14ac:dyDescent="0.35">
      <c r="A19" t="s">
        <v>11</v>
      </c>
      <c r="B19" t="s">
        <v>78</v>
      </c>
      <c r="C19">
        <v>4.2022000000000004</v>
      </c>
      <c r="D19" t="str">
        <f t="shared" si="0"/>
        <v>In Sep, absenteeism in KY placed it in the fifth quintile of absenteeism for all 50 states.</v>
      </c>
    </row>
    <row r="20" spans="1:4" x14ac:dyDescent="0.35">
      <c r="A20" t="s">
        <v>11</v>
      </c>
      <c r="B20" t="s">
        <v>79</v>
      </c>
      <c r="C20">
        <v>1.2517</v>
      </c>
      <c r="D20" t="str">
        <f t="shared" si="0"/>
        <v>In Sep, absenteeism in LA placed it in the first quintile of absenteeism for all 50 states.</v>
      </c>
    </row>
    <row r="21" spans="1:4" x14ac:dyDescent="0.35">
      <c r="A21" t="s">
        <v>11</v>
      </c>
      <c r="B21" t="s">
        <v>80</v>
      </c>
      <c r="C21">
        <v>2.6093000000000002</v>
      </c>
      <c r="D21" t="str">
        <f t="shared" si="0"/>
        <v>In Sep, absenteeism in ME placed it in the third quintile of absenteeism for all 50 states.</v>
      </c>
    </row>
    <row r="22" spans="1:4" x14ac:dyDescent="0.35">
      <c r="A22" t="s">
        <v>11</v>
      </c>
      <c r="B22" t="s">
        <v>81</v>
      </c>
      <c r="C22">
        <v>3.6151</v>
      </c>
      <c r="D22" t="str">
        <f t="shared" si="0"/>
        <v>In Sep, absenteeism in MD placed it in the fifth quintile of absenteeism for all 50 states.</v>
      </c>
    </row>
    <row r="23" spans="1:4" x14ac:dyDescent="0.35">
      <c r="A23" t="s">
        <v>11</v>
      </c>
      <c r="B23" t="s">
        <v>82</v>
      </c>
      <c r="C23">
        <v>1.4288000000000001</v>
      </c>
      <c r="D23" t="str">
        <f t="shared" si="0"/>
        <v>In Sep, absenteeism in MA placed it in the first quintile of absenteeism for all 50 states.</v>
      </c>
    </row>
    <row r="24" spans="1:4" x14ac:dyDescent="0.35">
      <c r="A24" t="s">
        <v>11</v>
      </c>
      <c r="B24" t="s">
        <v>83</v>
      </c>
      <c r="C24">
        <v>2.9298999999999999</v>
      </c>
      <c r="D24" t="str">
        <f t="shared" si="0"/>
        <v>In Sep, absenteeism in MI placed it in the fourth quintile of absenteeism for all 50 states.</v>
      </c>
    </row>
    <row r="25" spans="1:4" x14ac:dyDescent="0.35">
      <c r="A25" t="s">
        <v>11</v>
      </c>
      <c r="B25" t="s">
        <v>84</v>
      </c>
      <c r="C25">
        <v>1.8982000000000001</v>
      </c>
      <c r="D25" t="str">
        <f t="shared" si="0"/>
        <v>In Sep, absenteeism in MN placed it in the second quintile of absenteeism for all 50 states.</v>
      </c>
    </row>
    <row r="26" spans="1:4" x14ac:dyDescent="0.35">
      <c r="A26" t="s">
        <v>11</v>
      </c>
      <c r="B26" t="s">
        <v>85</v>
      </c>
      <c r="C26">
        <v>2.8980000000000001</v>
      </c>
      <c r="D26" t="str">
        <f t="shared" si="0"/>
        <v>In Sep, absenteeism in MS placed it in the fourth quintile of absenteeism for all 50 states.</v>
      </c>
    </row>
    <row r="27" spans="1:4" x14ac:dyDescent="0.35">
      <c r="A27" t="s">
        <v>11</v>
      </c>
      <c r="B27" t="s">
        <v>86</v>
      </c>
      <c r="C27">
        <v>1.5951</v>
      </c>
      <c r="D27" t="str">
        <f t="shared" si="0"/>
        <v>In Sep, absenteeism in MO placed it in the first quintile of absenteeism for all 50 states.</v>
      </c>
    </row>
    <row r="28" spans="1:4" x14ac:dyDescent="0.35">
      <c r="A28" t="s">
        <v>11</v>
      </c>
      <c r="B28" t="s">
        <v>87</v>
      </c>
      <c r="C28">
        <v>4.2016999999999998</v>
      </c>
      <c r="D28" t="str">
        <f t="shared" si="0"/>
        <v>In Sep, absenteeism in MT placed it in the fifth quintile of absenteeism for all 50 states.</v>
      </c>
    </row>
    <row r="29" spans="1:4" x14ac:dyDescent="0.35">
      <c r="A29" t="s">
        <v>11</v>
      </c>
      <c r="B29" t="s">
        <v>88</v>
      </c>
      <c r="C29">
        <v>3.2854999999999999</v>
      </c>
      <c r="D29" t="str">
        <f t="shared" si="0"/>
        <v>In Sep, absenteeism in NE placed it in the fourth quintile of absenteeism for all 50 states.</v>
      </c>
    </row>
    <row r="30" spans="1:4" x14ac:dyDescent="0.35">
      <c r="A30" t="s">
        <v>11</v>
      </c>
      <c r="B30" t="s">
        <v>89</v>
      </c>
      <c r="C30">
        <v>2.2822</v>
      </c>
      <c r="D30" t="str">
        <f t="shared" si="0"/>
        <v>In Sep, absenteeism in NV placed it in the second quintile of absenteeism for all 50 states.</v>
      </c>
    </row>
    <row r="31" spans="1:4" x14ac:dyDescent="0.35">
      <c r="A31" t="s">
        <v>11</v>
      </c>
      <c r="B31" t="s">
        <v>90</v>
      </c>
      <c r="C31">
        <v>2.7237</v>
      </c>
      <c r="D31" t="str">
        <f t="shared" si="0"/>
        <v>In Sep, absenteeism in NH placed it in the fourth quintile of absenteeism for all 50 states.</v>
      </c>
    </row>
    <row r="32" spans="1:4" x14ac:dyDescent="0.35">
      <c r="A32" t="s">
        <v>11</v>
      </c>
      <c r="B32" t="s">
        <v>91</v>
      </c>
      <c r="C32">
        <v>0.72670000000000001</v>
      </c>
      <c r="D32" t="str">
        <f t="shared" si="0"/>
        <v>In Sep, absenteeism in NJ placed it in the first quintile of absenteeism for all 50 states.</v>
      </c>
    </row>
    <row r="33" spans="1:4" x14ac:dyDescent="0.35">
      <c r="A33" t="s">
        <v>11</v>
      </c>
      <c r="B33" t="s">
        <v>92</v>
      </c>
      <c r="C33">
        <v>1.9078999999999999</v>
      </c>
      <c r="D33" t="str">
        <f t="shared" si="0"/>
        <v>In Sep, absenteeism in NM placed it in the second quintile of absenteeism for all 50 states.</v>
      </c>
    </row>
    <row r="34" spans="1:4" x14ac:dyDescent="0.35">
      <c r="A34" t="s">
        <v>11</v>
      </c>
      <c r="B34" t="s">
        <v>93</v>
      </c>
      <c r="C34">
        <v>1.0626</v>
      </c>
      <c r="D34" t="str">
        <f t="shared" si="0"/>
        <v>In Sep, absenteeism in NY placed it in the first quintile of absenteeism for all 50 states.</v>
      </c>
    </row>
    <row r="35" spans="1:4" x14ac:dyDescent="0.35">
      <c r="A35" t="s">
        <v>11</v>
      </c>
      <c r="B35" t="s">
        <v>94</v>
      </c>
      <c r="C35">
        <v>2.5962999999999998</v>
      </c>
      <c r="D35" t="str">
        <f t="shared" si="0"/>
        <v>In Sep, absenteeism in NC placed it in the third quintile of absenteeism for all 50 states.</v>
      </c>
    </row>
    <row r="36" spans="1:4" x14ac:dyDescent="0.35">
      <c r="A36" t="s">
        <v>11</v>
      </c>
      <c r="B36" t="s">
        <v>95</v>
      </c>
      <c r="C36">
        <v>2.5341</v>
      </c>
      <c r="D36" t="str">
        <f t="shared" si="0"/>
        <v>In Sep, absenteeism in ND placed it in the third quintile of absenteeism for all 50 states.</v>
      </c>
    </row>
    <row r="37" spans="1:4" x14ac:dyDescent="0.35">
      <c r="A37" t="s">
        <v>11</v>
      </c>
      <c r="B37" t="s">
        <v>96</v>
      </c>
      <c r="C37">
        <v>4.0526</v>
      </c>
      <c r="D37" t="str">
        <f t="shared" si="0"/>
        <v>In Sep, absenteeism in OH placed it in the fifth quintile of absenteeism for all 50 states.</v>
      </c>
    </row>
    <row r="38" spans="1:4" x14ac:dyDescent="0.35">
      <c r="A38" t="s">
        <v>11</v>
      </c>
      <c r="B38" t="s">
        <v>97</v>
      </c>
      <c r="C38">
        <v>4.4564000000000004</v>
      </c>
      <c r="D38" t="str">
        <f t="shared" si="0"/>
        <v>In Sep, absenteeism in OK placed it in the fifth quintile of absenteeism for all 50 states.</v>
      </c>
    </row>
    <row r="39" spans="1:4" x14ac:dyDescent="0.35">
      <c r="A39" t="s">
        <v>11</v>
      </c>
      <c r="B39" t="s">
        <v>98</v>
      </c>
      <c r="C39">
        <v>2.6745000000000001</v>
      </c>
      <c r="D39" t="str">
        <f t="shared" si="0"/>
        <v>In Sep, absenteeism in OR placed it in the third quintile of absenteeism for all 50 states.</v>
      </c>
    </row>
    <row r="40" spans="1:4" x14ac:dyDescent="0.35">
      <c r="A40" t="s">
        <v>11</v>
      </c>
      <c r="B40" t="s">
        <v>99</v>
      </c>
      <c r="C40">
        <v>2.3639000000000001</v>
      </c>
      <c r="D40" t="str">
        <f t="shared" si="0"/>
        <v>In Sep, absenteeism in PA placed it in the second quintile of absenteeism for all 50 states.</v>
      </c>
    </row>
    <row r="41" spans="1:4" x14ac:dyDescent="0.35">
      <c r="A41" t="s">
        <v>11</v>
      </c>
      <c r="B41" t="s">
        <v>100</v>
      </c>
      <c r="C41">
        <v>5.7207999999999997</v>
      </c>
      <c r="D41" t="str">
        <f t="shared" si="0"/>
        <v>In Sep, absenteeism in RI placed it in the fifth quintile of absenteeism for all 50 states.</v>
      </c>
    </row>
    <row r="42" spans="1:4" x14ac:dyDescent="0.35">
      <c r="A42" t="s">
        <v>11</v>
      </c>
      <c r="B42" t="s">
        <v>101</v>
      </c>
      <c r="C42">
        <v>4.2969999999999997</v>
      </c>
      <c r="D42" t="str">
        <f t="shared" si="0"/>
        <v>In Sep, absenteeism in SC placed it in the fifth quintile of absenteeism for all 50 states.</v>
      </c>
    </row>
    <row r="43" spans="1:4" x14ac:dyDescent="0.35">
      <c r="A43" t="s">
        <v>11</v>
      </c>
      <c r="B43" t="s">
        <v>102</v>
      </c>
      <c r="C43">
        <v>1.3696999999999999</v>
      </c>
      <c r="D43" t="str">
        <f t="shared" si="0"/>
        <v>In Sep, absenteeism in SD placed it in the first quintile of absenteeism for all 50 states.</v>
      </c>
    </row>
    <row r="44" spans="1:4" x14ac:dyDescent="0.35">
      <c r="A44" t="s">
        <v>11</v>
      </c>
      <c r="B44" t="s">
        <v>103</v>
      </c>
      <c r="C44">
        <v>2.9605999999999999</v>
      </c>
      <c r="D44" t="str">
        <f t="shared" si="0"/>
        <v>In Sep, absenteeism in TN placed it in the fourth quintile of absenteeism for all 50 states.</v>
      </c>
    </row>
    <row r="45" spans="1:4" x14ac:dyDescent="0.35">
      <c r="A45" t="s">
        <v>11</v>
      </c>
      <c r="B45" t="s">
        <v>104</v>
      </c>
      <c r="C45">
        <v>2.7219000000000002</v>
      </c>
      <c r="D45" t="str">
        <f t="shared" si="0"/>
        <v>In Sep, absenteeism in TX placed it in the third quintile of absenteeism for all 50 states.</v>
      </c>
    </row>
    <row r="46" spans="1:4" x14ac:dyDescent="0.35">
      <c r="A46" t="s">
        <v>11</v>
      </c>
      <c r="B46" t="s">
        <v>105</v>
      </c>
      <c r="C46">
        <v>2.6089000000000002</v>
      </c>
      <c r="D46" t="str">
        <f t="shared" si="0"/>
        <v>In Sep, absenteeism in UT placed it in the third quintile of absenteeism for all 50 states.</v>
      </c>
    </row>
    <row r="47" spans="1:4" x14ac:dyDescent="0.35">
      <c r="A47" t="s">
        <v>11</v>
      </c>
      <c r="B47" t="s">
        <v>106</v>
      </c>
      <c r="C47">
        <v>2.3031000000000001</v>
      </c>
      <c r="D47" t="str">
        <f t="shared" si="0"/>
        <v>In Sep, absenteeism in VT placed it in the second quintile of absenteeism for all 50 states.</v>
      </c>
    </row>
    <row r="48" spans="1:4" x14ac:dyDescent="0.35">
      <c r="A48" t="s">
        <v>11</v>
      </c>
      <c r="B48" t="s">
        <v>107</v>
      </c>
      <c r="C48">
        <v>2.621</v>
      </c>
      <c r="D48" t="str">
        <f t="shared" si="0"/>
        <v>In Sep, absenteeism in VA placed it in the third quintile of absenteeism for all 50 states.</v>
      </c>
    </row>
    <row r="49" spans="1:4" x14ac:dyDescent="0.35">
      <c r="A49" t="s">
        <v>11</v>
      </c>
      <c r="B49" t="s">
        <v>108</v>
      </c>
      <c r="C49">
        <v>2.8468</v>
      </c>
      <c r="D49" t="str">
        <f t="shared" si="0"/>
        <v>In Sep, absenteeism in WA placed it in the fourth quintile of absenteeism for all 50 states.</v>
      </c>
    </row>
    <row r="50" spans="1:4" x14ac:dyDescent="0.35">
      <c r="A50" t="s">
        <v>11</v>
      </c>
      <c r="B50" t="s">
        <v>109</v>
      </c>
      <c r="C50">
        <v>4.1487999999999996</v>
      </c>
      <c r="D50" t="str">
        <f t="shared" si="0"/>
        <v>In Sep, absenteeism in WV placed it in the fifth quintile of absenteeism for all 50 states.</v>
      </c>
    </row>
    <row r="51" spans="1:4" x14ac:dyDescent="0.35">
      <c r="A51" t="s">
        <v>11</v>
      </c>
      <c r="B51" t="s">
        <v>110</v>
      </c>
      <c r="C51">
        <v>1.7738</v>
      </c>
      <c r="D51" t="str">
        <f t="shared" si="0"/>
        <v>In Sep, absenteeism in WI placed it in the second quintile of absenteeism for all 50 states.</v>
      </c>
    </row>
    <row r="52" spans="1:4" x14ac:dyDescent="0.35">
      <c r="A52" t="s">
        <v>11</v>
      </c>
      <c r="B52" t="s">
        <v>111</v>
      </c>
      <c r="C52">
        <v>3.9516</v>
      </c>
      <c r="D52" t="str">
        <f t="shared" si="0"/>
        <v>In Sep, absenteeism in WY placed it in the fifth quintile of absenteeism for all 50 states.</v>
      </c>
    </row>
  </sheetData>
  <phoneticPr fontId="21"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52CAF-70FC-4AEA-8813-2B926998D9F3}">
  <dimension ref="A1:R47"/>
  <sheetViews>
    <sheetView zoomScaleNormal="100" workbookViewId="0">
      <selection activeCell="C26" sqref="C26"/>
    </sheetView>
  </sheetViews>
  <sheetFormatPr defaultRowHeight="14.5" x14ac:dyDescent="0.35"/>
  <cols>
    <col min="1" max="1" width="43.81640625" style="2" customWidth="1"/>
    <col min="2" max="15" width="6.81640625" customWidth="1"/>
  </cols>
  <sheetData>
    <row r="1" spans="1:18" x14ac:dyDescent="0.35">
      <c r="A1" s="7"/>
      <c r="B1" s="9"/>
      <c r="C1" s="9"/>
      <c r="D1" s="9"/>
      <c r="E1" s="9"/>
      <c r="F1" s="9"/>
      <c r="G1" s="11"/>
      <c r="H1" s="9" t="s">
        <v>143</v>
      </c>
      <c r="I1" s="9"/>
      <c r="J1" s="9"/>
      <c r="K1" s="9"/>
      <c r="L1" s="9"/>
      <c r="M1" s="9"/>
    </row>
    <row r="2" spans="1:18" x14ac:dyDescent="0.35">
      <c r="A2" s="3" t="s">
        <v>130</v>
      </c>
      <c r="B2" s="6" t="s">
        <v>0</v>
      </c>
      <c r="C2" s="6" t="s">
        <v>1</v>
      </c>
      <c r="D2" s="6" t="s">
        <v>2</v>
      </c>
      <c r="E2" s="6" t="s">
        <v>3</v>
      </c>
      <c r="F2" s="6" t="s">
        <v>4</v>
      </c>
      <c r="G2" s="6" t="s">
        <v>5</v>
      </c>
      <c r="H2" s="6" t="s">
        <v>6</v>
      </c>
      <c r="I2" s="6" t="s">
        <v>7</v>
      </c>
      <c r="J2" s="6" t="s">
        <v>8</v>
      </c>
      <c r="K2" s="6" t="s">
        <v>9</v>
      </c>
      <c r="L2" s="6" t="s">
        <v>10</v>
      </c>
      <c r="M2" s="6" t="s">
        <v>11</v>
      </c>
    </row>
    <row r="3" spans="1:18" ht="15" customHeight="1" x14ac:dyDescent="0.35">
      <c r="A3" s="12" t="s">
        <v>131</v>
      </c>
      <c r="B3" s="13" t="str">
        <f>_xlfn.IFS('Obs vs Exp in FT Worker'!$C2&gt;'Obs vs Exp in FT Worker'!$G2,"A",'Obs vs Exp in FT Worker'!$B2&gt;'Obs vs Exp in FT Worker'!$G2,"W",'Obs vs Exp in FT Worker'!$B2&lt;='Obs vs Exp in FT Worker'!$G2," ")</f>
        <v>W</v>
      </c>
      <c r="C3" s="13" t="str">
        <f>_xlfn.IFS('Obs vs Exp in FT Worker'!$C3&gt;'Obs vs Exp in FT Worker'!$G3,"A",'Obs vs Exp in FT Worker'!$B3&gt;'Obs vs Exp in FT Worker'!$G3,"W",'Obs vs Exp in FT Worker'!$B3&lt;='Obs vs Exp in FT Worker'!$G3," ")</f>
        <v>A</v>
      </c>
      <c r="D3" s="13" t="str">
        <f>_xlfn.IFS('Obs vs Exp in FT Worker'!$C4&gt;'Obs vs Exp in FT Worker'!$G4,"A",'Obs vs Exp in FT Worker'!$B4&gt;'Obs vs Exp in FT Worker'!$G4,"W",'Obs vs Exp in FT Worker'!$B4&lt;='Obs vs Exp in FT Worker'!$G4," ")</f>
        <v>A</v>
      </c>
      <c r="E3" s="13" t="str">
        <f>_xlfn.IFS('Obs vs Exp in FT Worker'!$C5&gt;'Obs vs Exp in FT Worker'!$G5,"A",'Obs vs Exp in FT Worker'!$B5&gt;'Obs vs Exp in FT Worker'!$G5,"W",'Obs vs Exp in FT Worker'!$B5&lt;='Obs vs Exp in FT Worker'!$G5," ")</f>
        <v>W</v>
      </c>
      <c r="F3" s="13" t="str">
        <f>_xlfn.IFS('Obs vs Exp in FT Worker'!$C6&gt;'Obs vs Exp in FT Worker'!$G6,"A",'Obs vs Exp in FT Worker'!$B6&gt;'Obs vs Exp in FT Worker'!$G6,"W",'Obs vs Exp in FT Worker'!$B6&lt;='Obs vs Exp in FT Worker'!$G6," ")</f>
        <v xml:space="preserve"> </v>
      </c>
      <c r="G3" s="13" t="str">
        <f>_xlfn.IFS('Obs vs Exp in FT Worker'!$C7&gt;'Obs vs Exp in FT Worker'!$G7,"A",'Obs vs Exp in FT Worker'!$B7&gt;'Obs vs Exp in FT Worker'!$G7,"W",'Obs vs Exp in FT Worker'!$B7&lt;='Obs vs Exp in FT Worker'!$G7," ")</f>
        <v xml:space="preserve"> </v>
      </c>
      <c r="H3" s="13" t="str">
        <f>_xlfn.IFS('Obs vs Exp in FT Worker'!$C8&gt;'Obs vs Exp in FT Worker'!$G8,"A",'Obs vs Exp in FT Worker'!$B8&gt;'Obs vs Exp in FT Worker'!$G8,"W",'Obs vs Exp in FT Worker'!$B8&lt;='Obs vs Exp in FT Worker'!$G8," ")</f>
        <v>A</v>
      </c>
      <c r="I3" s="13" t="str">
        <f>_xlfn.IFS('Obs vs Exp in FT Worker'!$C9&gt;'Obs vs Exp in FT Worker'!$G9,"A",'Obs vs Exp in FT Worker'!$B9&gt;'Obs vs Exp in FT Worker'!$G9,"W",'Obs vs Exp in FT Worker'!$B9&lt;='Obs vs Exp in FT Worker'!$G9," ")</f>
        <v>W</v>
      </c>
      <c r="J3" s="13" t="str">
        <f>_xlfn.IFS('Obs vs Exp in FT Worker'!$C10&gt;'Obs vs Exp in FT Worker'!$G10,"A",'Obs vs Exp in FT Worker'!$B10&gt;'Obs vs Exp in FT Worker'!$G10,"W",'Obs vs Exp in FT Worker'!$B10&lt;='Obs vs Exp in FT Worker'!$G10," ")</f>
        <v>W</v>
      </c>
      <c r="K3" s="13" t="str">
        <f>_xlfn.IFS('Obs vs Exp in FT Worker'!$C11&gt;'Obs vs Exp in FT Worker'!$G11,"A",'Obs vs Exp in FT Worker'!$B11&gt;'Obs vs Exp in FT Worker'!$G11,"W",'Obs vs Exp in FT Worker'!$B11&lt;='Obs vs Exp in FT Worker'!$G11," ")</f>
        <v>A</v>
      </c>
      <c r="L3" s="13" t="str">
        <f>_xlfn.IFS('Obs vs Exp in FT Worker'!$C12&gt;'Obs vs Exp in FT Worker'!$G12,"A",'Obs vs Exp in FT Worker'!$B12&gt;'Obs vs Exp in FT Worker'!$G12,"W",'Obs vs Exp in FT Worker'!$B12&lt;='Obs vs Exp in FT Worker'!$G12," ")</f>
        <v>A</v>
      </c>
      <c r="M3" s="13" t="str">
        <f>_xlfn.IFS('Obs vs Exp in FT Worker'!$C13&gt;'Obs vs Exp in FT Worker'!$G13,"A",'Obs vs Exp in FT Worker'!$B13&gt;'Obs vs Exp in FT Worker'!$G13,"W",'Obs vs Exp in FT Worker'!$B13&lt;='Obs vs Exp in FT Worker'!$G13," ")</f>
        <v>A</v>
      </c>
    </row>
    <row r="4" spans="1:18" s="16" customFormat="1" ht="15" customHeight="1" x14ac:dyDescent="0.35">
      <c r="A4" s="17" t="s">
        <v>44</v>
      </c>
      <c r="B4" s="17"/>
      <c r="C4" s="17"/>
      <c r="D4" s="17"/>
      <c r="E4" s="17"/>
      <c r="F4" s="17"/>
      <c r="G4" s="17"/>
      <c r="H4" s="17"/>
      <c r="I4" s="17"/>
      <c r="J4" s="17"/>
      <c r="K4" s="17"/>
      <c r="L4" s="17"/>
      <c r="M4" s="17"/>
    </row>
    <row r="5" spans="1:18" ht="15" customHeight="1" x14ac:dyDescent="0.35">
      <c r="A5" s="14" t="s">
        <v>45</v>
      </c>
      <c r="B5" s="15" t="str">
        <f>_xlfn.IFS('Obs vs Exp by Sex'!$D2&gt;'Obs vs Exp by Sex'!$H2,"A",'Obs vs Exp by Sex'!$C2&gt;'Obs vs Exp by Sex'!$H2,"W",'Obs vs Exp by Sex'!$C2&lt;='Obs vs Exp by Sex'!$H2," ")</f>
        <v xml:space="preserve"> </v>
      </c>
      <c r="C5" s="15" t="str">
        <f>_xlfn.IFS('Obs vs Exp by Sex'!$D3&gt;'Obs vs Exp by Sex'!$H3,"A",'Obs vs Exp by Sex'!$C3&gt;'Obs vs Exp by Sex'!$H3,"W",'Obs vs Exp by Sex'!$C3&lt;='Obs vs Exp by Sex'!$H3," ")</f>
        <v>A</v>
      </c>
      <c r="D5" s="15" t="str">
        <f>_xlfn.IFS('Obs vs Exp by Sex'!$D4&gt;'Obs vs Exp by Sex'!$H4,"A",'Obs vs Exp by Sex'!$C4&gt;'Obs vs Exp by Sex'!$H4,"W",'Obs vs Exp by Sex'!$C4&lt;='Obs vs Exp by Sex'!$H4," ")</f>
        <v>A</v>
      </c>
      <c r="E5" s="15" t="str">
        <f>_xlfn.IFS('Obs vs Exp by Sex'!$D5&gt;'Obs vs Exp by Sex'!$H5,"A",'Obs vs Exp by Sex'!$C5&gt;'Obs vs Exp by Sex'!$H5,"W",'Obs vs Exp by Sex'!$C5&lt;='Obs vs Exp by Sex'!$H5," ")</f>
        <v>A</v>
      </c>
      <c r="F5" s="15" t="str">
        <f>_xlfn.IFS('Obs vs Exp by Sex'!$D6&gt;'Obs vs Exp by Sex'!$H6,"A",'Obs vs Exp by Sex'!$C6&gt;'Obs vs Exp by Sex'!$H6,"W",'Obs vs Exp by Sex'!$C6&lt;='Obs vs Exp by Sex'!$H6," ")</f>
        <v xml:space="preserve"> </v>
      </c>
      <c r="G5" s="15" t="str">
        <f>_xlfn.IFS('Obs vs Exp by Sex'!$D7&gt;'Obs vs Exp by Sex'!$H7,"A",'Obs vs Exp by Sex'!$C7&gt;'Obs vs Exp by Sex'!$H7,"W",'Obs vs Exp by Sex'!$C7&lt;='Obs vs Exp by Sex'!$H7," ")</f>
        <v xml:space="preserve"> </v>
      </c>
      <c r="H5" s="15" t="str">
        <f>_xlfn.IFS('Obs vs Exp by Sex'!$D8&gt;'Obs vs Exp by Sex'!$H8,"A",'Obs vs Exp by Sex'!$C8&gt;'Obs vs Exp by Sex'!$H8,"W",'Obs vs Exp by Sex'!$C8&lt;='Obs vs Exp by Sex'!$H8," ")</f>
        <v>A</v>
      </c>
      <c r="I5" s="15" t="str">
        <f>_xlfn.IFS('Obs vs Exp by Sex'!$D9&gt;'Obs vs Exp by Sex'!$H9,"A",'Obs vs Exp by Sex'!$C9&gt;'Obs vs Exp by Sex'!$H9,"W",'Obs vs Exp by Sex'!$C9&lt;='Obs vs Exp by Sex'!$H9," ")</f>
        <v>W</v>
      </c>
      <c r="J5" s="15" t="str">
        <f>_xlfn.IFS('Obs vs Exp by Sex'!$D10&gt;'Obs vs Exp by Sex'!$H10,"A",'Obs vs Exp by Sex'!$C10&gt;'Obs vs Exp by Sex'!$H10,"W",'Obs vs Exp by Sex'!$C10&lt;='Obs vs Exp by Sex'!$H10," ")</f>
        <v>W</v>
      </c>
      <c r="K5" s="15" t="str">
        <f>_xlfn.IFS('Obs vs Exp by Sex'!$D11&gt;'Obs vs Exp by Sex'!$H11,"A",'Obs vs Exp by Sex'!$C11&gt;'Obs vs Exp by Sex'!$H11,"W",'Obs vs Exp by Sex'!$C11&lt;='Obs vs Exp by Sex'!$H11," ")</f>
        <v>W</v>
      </c>
      <c r="L5" s="15" t="str">
        <f>_xlfn.IFS('Obs vs Exp by Sex'!$D12&gt;'Obs vs Exp by Sex'!$H12,"A",'Obs vs Exp by Sex'!$C12&gt;'Obs vs Exp by Sex'!$H12,"W",'Obs vs Exp by Sex'!$C12&lt;='Obs vs Exp by Sex'!$H12," ")</f>
        <v>A</v>
      </c>
      <c r="M5" s="15" t="str">
        <f>_xlfn.IFS('Obs vs Exp by Sex'!$D13&gt;'Obs vs Exp by Sex'!$H13,"A",'Obs vs Exp by Sex'!$C13&gt;'Obs vs Exp by Sex'!$H13,"W",'Obs vs Exp by Sex'!$C13&lt;='Obs vs Exp by Sex'!$H13," ")</f>
        <v>A</v>
      </c>
      <c r="O5" s="2"/>
      <c r="P5" s="2"/>
      <c r="Q5" s="2"/>
      <c r="R5" s="2"/>
    </row>
    <row r="6" spans="1:18" ht="15" customHeight="1" x14ac:dyDescent="0.35">
      <c r="A6" s="4" t="s">
        <v>46</v>
      </c>
      <c r="B6" s="6" t="str">
        <f>_xlfn.IFS('Obs vs Exp by Sex'!$D14&gt;'Obs vs Exp by Sex'!$H14,"A",'Obs vs Exp by Sex'!$C14&gt;'Obs vs Exp by Sex'!$H14,"W",'Obs vs Exp by Sex'!$C14&lt;='Obs vs Exp by Sex'!$H14," ")</f>
        <v>W</v>
      </c>
      <c r="C6" s="6" t="str">
        <f>_xlfn.IFS('Obs vs Exp by Sex'!$D15&gt;'Obs vs Exp by Sex'!$H15,"A",'Obs vs Exp by Sex'!$C15&gt;'Obs vs Exp by Sex'!$H15,"W",'Obs vs Exp by Sex'!$C15&lt;='Obs vs Exp by Sex'!$H15," ")</f>
        <v>A</v>
      </c>
      <c r="D6" s="6" t="str">
        <f>_xlfn.IFS('Obs vs Exp by Sex'!$D16&gt;'Obs vs Exp by Sex'!$H16,"A",'Obs vs Exp by Sex'!$C16&gt;'Obs vs Exp by Sex'!$H16,"W",'Obs vs Exp by Sex'!$C16&lt;='Obs vs Exp by Sex'!$H16," ")</f>
        <v>W</v>
      </c>
      <c r="E6" s="6" t="str">
        <f>_xlfn.IFS('Obs vs Exp by Sex'!$D17&gt;'Obs vs Exp by Sex'!$H17,"A",'Obs vs Exp by Sex'!$C17&gt;'Obs vs Exp by Sex'!$H17,"W",'Obs vs Exp by Sex'!$C17&lt;='Obs vs Exp by Sex'!$H17," ")</f>
        <v xml:space="preserve"> </v>
      </c>
      <c r="F6" s="6" t="str">
        <f>_xlfn.IFS('Obs vs Exp by Sex'!$D18&gt;'Obs vs Exp by Sex'!$H18,"A",'Obs vs Exp by Sex'!$C18&gt;'Obs vs Exp by Sex'!$H18,"W",'Obs vs Exp by Sex'!$C18&lt;='Obs vs Exp by Sex'!$H18," ")</f>
        <v xml:space="preserve"> </v>
      </c>
      <c r="G6" s="6" t="str">
        <f>_xlfn.IFS('Obs vs Exp by Sex'!$D19&gt;'Obs vs Exp by Sex'!$H19,"A",'Obs vs Exp by Sex'!$C19&gt;'Obs vs Exp by Sex'!$H19,"W",'Obs vs Exp by Sex'!$C19&lt;='Obs vs Exp by Sex'!$H19," ")</f>
        <v xml:space="preserve"> </v>
      </c>
      <c r="H6" s="6" t="str">
        <f>_xlfn.IFS('Obs vs Exp by Sex'!$D20&gt;'Obs vs Exp by Sex'!$H20,"A",'Obs vs Exp by Sex'!$C20&gt;'Obs vs Exp by Sex'!$H20,"W",'Obs vs Exp by Sex'!$C20&lt;='Obs vs Exp by Sex'!$H20," ")</f>
        <v>A</v>
      </c>
      <c r="I6" s="6" t="str">
        <f>_xlfn.IFS('Obs vs Exp by Sex'!$D21&gt;'Obs vs Exp by Sex'!$H21,"A",'Obs vs Exp by Sex'!$C21&gt;'Obs vs Exp by Sex'!$H21,"W",'Obs vs Exp by Sex'!$C21&lt;='Obs vs Exp by Sex'!$H21," ")</f>
        <v xml:space="preserve"> </v>
      </c>
      <c r="J6" s="6" t="str">
        <f>_xlfn.IFS('Obs vs Exp by Sex'!$D22&gt;'Obs vs Exp by Sex'!$H22,"A",'Obs vs Exp by Sex'!$C22&gt;'Obs vs Exp by Sex'!$H22,"W",'Obs vs Exp by Sex'!$C22&lt;='Obs vs Exp by Sex'!$H22," ")</f>
        <v>W</v>
      </c>
      <c r="K6" s="6" t="str">
        <f>_xlfn.IFS('Obs vs Exp by Sex'!$D23&gt;'Obs vs Exp by Sex'!$H23,"A",'Obs vs Exp by Sex'!$C23&gt;'Obs vs Exp by Sex'!$H23,"W",'Obs vs Exp by Sex'!$C23&lt;='Obs vs Exp by Sex'!$H23," ")</f>
        <v>A</v>
      </c>
      <c r="L6" s="6" t="str">
        <f>_xlfn.IFS('Obs vs Exp by Sex'!$D24&gt;'Obs vs Exp by Sex'!$H24,"A",'Obs vs Exp by Sex'!$C24&gt;'Obs vs Exp by Sex'!$H24,"W",'Obs vs Exp by Sex'!$C24&lt;='Obs vs Exp by Sex'!$H24," ")</f>
        <v>A</v>
      </c>
      <c r="M6" s="6" t="str">
        <f>_xlfn.IFS('Obs vs Exp by Sex'!$D25&gt;'Obs vs Exp by Sex'!$H25,"A",'Obs vs Exp by Sex'!$C25&gt;'Obs vs Exp by Sex'!$H25,"W",'Obs vs Exp by Sex'!$C25&lt;='Obs vs Exp by Sex'!$H25," ")</f>
        <v>A</v>
      </c>
      <c r="O6" s="6" t="s">
        <v>132</v>
      </c>
      <c r="P6" s="7" t="s">
        <v>139</v>
      </c>
      <c r="Q6" s="2"/>
      <c r="R6" s="2"/>
    </row>
    <row r="7" spans="1:18" s="2" customFormat="1" ht="15" customHeight="1" x14ac:dyDescent="0.35">
      <c r="A7" s="17" t="s">
        <v>38</v>
      </c>
      <c r="B7" s="17"/>
      <c r="C7" s="17"/>
      <c r="D7" s="17"/>
      <c r="E7" s="17"/>
      <c r="F7" s="17"/>
      <c r="G7" s="17"/>
      <c r="H7" s="17"/>
      <c r="I7" s="17"/>
      <c r="J7" s="17"/>
      <c r="K7" s="17"/>
      <c r="L7" s="17"/>
      <c r="M7" s="17"/>
      <c r="O7"/>
      <c r="P7"/>
    </row>
    <row r="8" spans="1:18" ht="15" customHeight="1" x14ac:dyDescent="0.35">
      <c r="A8" s="4" t="s">
        <v>34</v>
      </c>
      <c r="B8" s="6" t="str">
        <f>_xlfn.IFS('Obs vs Exp by Age'!$D2&gt;'Obs vs Exp by Age'!$H2,"A",'Obs vs Exp by Age'!$C2&gt;'Obs vs Exp by Age'!$H2,"W",'Obs vs Exp by Age'!$C2&lt;='Obs vs Exp by Age'!$H2," ")</f>
        <v>W</v>
      </c>
      <c r="C8" s="6" t="str">
        <f>_xlfn.IFS('Obs vs Exp by Age'!$D3&gt;'Obs vs Exp by Age'!$H3,"A",'Obs vs Exp by Age'!$C3&gt;'Obs vs Exp by Age'!$H3,"W",'Obs vs Exp by Age'!$C3&lt;='Obs vs Exp by Age'!$H3," ")</f>
        <v>W</v>
      </c>
      <c r="D8" s="6" t="str">
        <f>_xlfn.IFS('Obs vs Exp by Age'!$D4&gt;'Obs vs Exp by Age'!$H4,"A",'Obs vs Exp by Age'!$C4&gt;'Obs vs Exp by Age'!$H4,"W",'Obs vs Exp by Age'!$C4&lt;='Obs vs Exp by Age'!$H4," ")</f>
        <v>A</v>
      </c>
      <c r="E8" s="6" t="str">
        <f>_xlfn.IFS('Obs vs Exp by Age'!$D5&gt;'Obs vs Exp by Age'!$H5,"A",'Obs vs Exp by Age'!$C5&gt;'Obs vs Exp by Age'!$H5,"W",'Obs vs Exp by Age'!$C5&lt;='Obs vs Exp by Age'!$H5," ")</f>
        <v>W</v>
      </c>
      <c r="F8" s="6" t="str">
        <f>_xlfn.IFS('Obs vs Exp by Age'!$D6&gt;'Obs vs Exp by Age'!$H6,"A",'Obs vs Exp by Age'!$C6&gt;'Obs vs Exp by Age'!$H6,"W",'Obs vs Exp by Age'!$C6&lt;='Obs vs Exp by Age'!$H6," ")</f>
        <v xml:space="preserve"> </v>
      </c>
      <c r="G8" s="6" t="str">
        <f>_xlfn.IFS('Obs vs Exp by Age'!$D7&gt;'Obs vs Exp by Age'!$H7,"A",'Obs vs Exp by Age'!$C7&gt;'Obs vs Exp by Age'!$H7,"W",'Obs vs Exp by Age'!$C7&lt;='Obs vs Exp by Age'!$H7," ")</f>
        <v xml:space="preserve"> </v>
      </c>
      <c r="H8" s="6" t="str">
        <f>_xlfn.IFS('Obs vs Exp by Age'!$D8&gt;'Obs vs Exp by Age'!$H8,"A",'Obs vs Exp by Age'!$C8&gt;'Obs vs Exp by Age'!$H8,"W",'Obs vs Exp by Age'!$C8&lt;='Obs vs Exp by Age'!$H8," ")</f>
        <v>A</v>
      </c>
      <c r="I8" s="6" t="str">
        <f>_xlfn.IFS('Obs vs Exp by Age'!$D9&gt;'Obs vs Exp by Age'!$H9,"A",'Obs vs Exp by Age'!$C9&gt;'Obs vs Exp by Age'!$H9,"W",'Obs vs Exp by Age'!$C9&lt;='Obs vs Exp by Age'!$H9," ")</f>
        <v xml:space="preserve"> </v>
      </c>
      <c r="J8" s="6" t="str">
        <f>_xlfn.IFS('Obs vs Exp by Age'!$D10&gt;'Obs vs Exp by Age'!$H10,"A",'Obs vs Exp by Age'!$C10&gt;'Obs vs Exp by Age'!$H10,"W",'Obs vs Exp by Age'!$C10&lt;='Obs vs Exp by Age'!$H10," ")</f>
        <v>A</v>
      </c>
      <c r="K8" s="6" t="str">
        <f>_xlfn.IFS('Obs vs Exp by Age'!$D11&gt;'Obs vs Exp by Age'!$H11,"A",'Obs vs Exp by Age'!$C11&gt;'Obs vs Exp by Age'!$H11,"W",'Obs vs Exp by Age'!$C11&lt;='Obs vs Exp by Age'!$H11," ")</f>
        <v>W</v>
      </c>
      <c r="L8" s="6" t="str">
        <f>_xlfn.IFS('Obs vs Exp by Age'!$D12&gt;'Obs vs Exp by Age'!$H12,"A",'Obs vs Exp by Age'!$C12&gt;'Obs vs Exp by Age'!$H12,"W",'Obs vs Exp by Age'!$C12&lt;='Obs vs Exp by Age'!$H12," ")</f>
        <v>A</v>
      </c>
      <c r="M8" s="6" t="str">
        <f>_xlfn.IFS('Obs vs Exp by Age'!$D13&gt;'Obs vs Exp by Age'!$H13,"A",'Obs vs Exp by Age'!$C13&gt;'Obs vs Exp by Age'!$H13,"W",'Obs vs Exp by Age'!$C13&lt;='Obs vs Exp by Age'!$H13," ")</f>
        <v>W</v>
      </c>
      <c r="O8" s="6" t="s">
        <v>133</v>
      </c>
      <c r="P8" s="7" t="s">
        <v>138</v>
      </c>
      <c r="Q8" s="2"/>
      <c r="R8" s="2"/>
    </row>
    <row r="9" spans="1:18" ht="15" customHeight="1" x14ac:dyDescent="0.35">
      <c r="A9" s="4" t="s">
        <v>35</v>
      </c>
      <c r="B9" s="6" t="str">
        <f>_xlfn.IFS('Obs vs Exp by Age'!$D14&gt;'Obs vs Exp by Age'!$H14,"A",'Obs vs Exp by Age'!$C14&gt;'Obs vs Exp by Age'!$H14,"W",'Obs vs Exp by Age'!$C14&lt;='Obs vs Exp by Age'!$H14," ")</f>
        <v xml:space="preserve"> </v>
      </c>
      <c r="C9" s="6" t="str">
        <f>_xlfn.IFS('Obs vs Exp by Age'!$D15&gt;'Obs vs Exp by Age'!$H15,"A",'Obs vs Exp by Age'!$C15&gt;'Obs vs Exp by Age'!$H15,"W",'Obs vs Exp by Age'!$C15&lt;='Obs vs Exp by Age'!$H15," ")</f>
        <v>A</v>
      </c>
      <c r="D9" s="6" t="str">
        <f>_xlfn.IFS('Obs vs Exp by Age'!$D16&gt;'Obs vs Exp by Age'!$H16,"A",'Obs vs Exp by Age'!$C16&gt;'Obs vs Exp by Age'!$H16,"W",'Obs vs Exp by Age'!$C16&lt;='Obs vs Exp by Age'!$H16," ")</f>
        <v>W</v>
      </c>
      <c r="E9" s="6" t="str">
        <f>_xlfn.IFS('Obs vs Exp by Age'!$D17&gt;'Obs vs Exp by Age'!$H17,"A",'Obs vs Exp by Age'!$C17&gt;'Obs vs Exp by Age'!$H17,"W",'Obs vs Exp by Age'!$C17&lt;='Obs vs Exp by Age'!$H17," ")</f>
        <v>W</v>
      </c>
      <c r="F9" s="6" t="str">
        <f>_xlfn.IFS('Obs vs Exp by Age'!$D18&gt;'Obs vs Exp by Age'!$H18,"A",'Obs vs Exp by Age'!$C18&gt;'Obs vs Exp by Age'!$H18,"W",'Obs vs Exp by Age'!$C18&lt;='Obs vs Exp by Age'!$H18," ")</f>
        <v xml:space="preserve"> </v>
      </c>
      <c r="G9" s="6" t="str">
        <f>_xlfn.IFS('Obs vs Exp by Age'!$D19&gt;'Obs vs Exp by Age'!$H19,"A",'Obs vs Exp by Age'!$C19&gt;'Obs vs Exp by Age'!$H19,"W",'Obs vs Exp by Age'!$C19&lt;='Obs vs Exp by Age'!$H19," ")</f>
        <v xml:space="preserve"> </v>
      </c>
      <c r="H9" s="6" t="str">
        <f>_xlfn.IFS('Obs vs Exp by Age'!$D20&gt;'Obs vs Exp by Age'!$H20,"A",'Obs vs Exp by Age'!$C20&gt;'Obs vs Exp by Age'!$H20,"W",'Obs vs Exp by Age'!$C20&lt;='Obs vs Exp by Age'!$H20," ")</f>
        <v>A</v>
      </c>
      <c r="I9" s="6" t="str">
        <f>_xlfn.IFS('Obs vs Exp by Age'!$D21&gt;'Obs vs Exp by Age'!$H21,"A",'Obs vs Exp by Age'!$C21&gt;'Obs vs Exp by Age'!$H21,"W",'Obs vs Exp by Age'!$C21&lt;='Obs vs Exp by Age'!$H21," ")</f>
        <v>W</v>
      </c>
      <c r="J9" s="6" t="str">
        <f>_xlfn.IFS('Obs vs Exp by Age'!$D22&gt;'Obs vs Exp by Age'!$H22,"A",'Obs vs Exp by Age'!$C22&gt;'Obs vs Exp by Age'!$H22,"W",'Obs vs Exp by Age'!$C22&lt;='Obs vs Exp by Age'!$H22," ")</f>
        <v xml:space="preserve"> </v>
      </c>
      <c r="K9" s="6" t="str">
        <f>_xlfn.IFS('Obs vs Exp by Age'!$D23&gt;'Obs vs Exp by Age'!$H23,"A",'Obs vs Exp by Age'!$C23&gt;'Obs vs Exp by Age'!$H23,"W",'Obs vs Exp by Age'!$C23&lt;='Obs vs Exp by Age'!$H23," ")</f>
        <v>A</v>
      </c>
      <c r="L9" s="6" t="str">
        <f>_xlfn.IFS('Obs vs Exp by Age'!$D24&gt;'Obs vs Exp by Age'!$H24,"A",'Obs vs Exp by Age'!$C24&gt;'Obs vs Exp by Age'!$H24,"W",'Obs vs Exp by Age'!$C24&lt;='Obs vs Exp by Age'!$H24," ")</f>
        <v>A</v>
      </c>
      <c r="M9" s="6" t="str">
        <f>_xlfn.IFS('Obs vs Exp by Age'!$D25&gt;'Obs vs Exp by Age'!$H25,"A",'Obs vs Exp by Age'!$C25&gt;'Obs vs Exp by Age'!$H25,"W",'Obs vs Exp by Age'!$C25&lt;='Obs vs Exp by Age'!$H25," ")</f>
        <v>A</v>
      </c>
    </row>
    <row r="10" spans="1:18" ht="15" customHeight="1" x14ac:dyDescent="0.35">
      <c r="A10" s="4" t="s">
        <v>36</v>
      </c>
      <c r="B10" s="6" t="str">
        <f>_xlfn.IFS('Obs vs Exp by Age'!$D26&gt;'Obs vs Exp by Age'!$H26,"A",'Obs vs Exp by Age'!$C26&gt;'Obs vs Exp by Age'!$H26,"W",'Obs vs Exp by Age'!$C26&lt;='Obs vs Exp by Age'!$H26," ")</f>
        <v>W</v>
      </c>
      <c r="C10" s="6" t="str">
        <f>_xlfn.IFS('Obs vs Exp by Age'!$D27&gt;'Obs vs Exp by Age'!$H27,"A",'Obs vs Exp by Age'!$C27&gt;'Obs vs Exp by Age'!$H27,"W",'Obs vs Exp by Age'!$C27&lt;='Obs vs Exp by Age'!$H27," ")</f>
        <v>A</v>
      </c>
      <c r="D10" s="6" t="str">
        <f>_xlfn.IFS('Obs vs Exp by Age'!$D28&gt;'Obs vs Exp by Age'!$H28,"A",'Obs vs Exp by Age'!$C28&gt;'Obs vs Exp by Age'!$H28,"W",'Obs vs Exp by Age'!$C28&lt;='Obs vs Exp by Age'!$H28," ")</f>
        <v>A</v>
      </c>
      <c r="E10" s="6" t="str">
        <f>_xlfn.IFS('Obs vs Exp by Age'!$D29&gt;'Obs vs Exp by Age'!$H29,"A",'Obs vs Exp by Age'!$C29&gt;'Obs vs Exp by Age'!$H29,"W",'Obs vs Exp by Age'!$C29&lt;='Obs vs Exp by Age'!$H29," ")</f>
        <v xml:space="preserve"> </v>
      </c>
      <c r="F10" s="6" t="str">
        <f>_xlfn.IFS('Obs vs Exp by Age'!$D30&gt;'Obs vs Exp by Age'!$H30,"A",'Obs vs Exp by Age'!$C30&gt;'Obs vs Exp by Age'!$H30,"W",'Obs vs Exp by Age'!$C30&lt;='Obs vs Exp by Age'!$H30," ")</f>
        <v xml:space="preserve"> </v>
      </c>
      <c r="G10" s="6" t="str">
        <f>_xlfn.IFS('Obs vs Exp by Age'!$D31&gt;'Obs vs Exp by Age'!$H31,"A",'Obs vs Exp by Age'!$C31&gt;'Obs vs Exp by Age'!$H31,"W",'Obs vs Exp by Age'!$C31&lt;='Obs vs Exp by Age'!$H31," ")</f>
        <v xml:space="preserve"> </v>
      </c>
      <c r="H10" s="6" t="str">
        <f>_xlfn.IFS('Obs vs Exp by Age'!$D32&gt;'Obs vs Exp by Age'!$H32,"A",'Obs vs Exp by Age'!$C32&gt;'Obs vs Exp by Age'!$H32,"W",'Obs vs Exp by Age'!$C32&lt;='Obs vs Exp by Age'!$H32," ")</f>
        <v>A</v>
      </c>
      <c r="I10" s="6" t="str">
        <f>_xlfn.IFS('Obs vs Exp by Age'!$D33&gt;'Obs vs Exp by Age'!$H33,"A",'Obs vs Exp by Age'!$C33&gt;'Obs vs Exp by Age'!$H33,"W",'Obs vs Exp by Age'!$C33&lt;='Obs vs Exp by Age'!$H33," ")</f>
        <v xml:space="preserve"> </v>
      </c>
      <c r="J10" s="6" t="str">
        <f>_xlfn.IFS('Obs vs Exp by Age'!$D34&gt;'Obs vs Exp by Age'!$H34,"A",'Obs vs Exp by Age'!$C34&gt;'Obs vs Exp by Age'!$H34,"W",'Obs vs Exp by Age'!$C34&lt;='Obs vs Exp by Age'!$H34," ")</f>
        <v xml:space="preserve"> </v>
      </c>
      <c r="K10" s="6" t="str">
        <f>_xlfn.IFS('Obs vs Exp by Age'!$D35&gt;'Obs vs Exp by Age'!$H35,"A",'Obs vs Exp by Age'!$C35&gt;'Obs vs Exp by Age'!$H35,"W",'Obs vs Exp by Age'!$C35&lt;='Obs vs Exp by Age'!$H35," ")</f>
        <v>W</v>
      </c>
      <c r="L10" s="6" t="str">
        <f>_xlfn.IFS('Obs vs Exp by Age'!$D36&gt;'Obs vs Exp by Age'!$H36,"A",'Obs vs Exp by Age'!$C36&gt;'Obs vs Exp by Age'!$H36,"W",'Obs vs Exp by Age'!$C36&lt;='Obs vs Exp by Age'!$H36," ")</f>
        <v>A</v>
      </c>
      <c r="M10" s="6" t="str">
        <f>_xlfn.IFS('Obs vs Exp by Age'!$D37&gt;'Obs vs Exp by Age'!$H37,"A",'Obs vs Exp by Age'!$C37&gt;'Obs vs Exp by Age'!$H37,"W",'Obs vs Exp by Age'!$C37&lt;='Obs vs Exp by Age'!$H37," ")</f>
        <v>A</v>
      </c>
      <c r="O10" s="6" t="s">
        <v>141</v>
      </c>
      <c r="P10" s="2" t="s">
        <v>140</v>
      </c>
    </row>
    <row r="11" spans="1:18" ht="15" customHeight="1" x14ac:dyDescent="0.35">
      <c r="A11" s="5" t="s">
        <v>134</v>
      </c>
      <c r="B11" s="6" t="str">
        <f>_xlfn.IFS('Obs vs Exp by Age'!$D38&gt;'Obs vs Exp by Age'!$H38,"A",'Obs vs Exp by Age'!$C38&gt;'Obs vs Exp by Age'!$H38,"W",'Obs vs Exp by Age'!$C38&lt;='Obs vs Exp by Age'!$H38," ")</f>
        <v>W</v>
      </c>
      <c r="C11" s="6" t="str">
        <f>_xlfn.IFS('Obs vs Exp by Age'!$D39&gt;'Obs vs Exp by Age'!$H39,"A",'Obs vs Exp by Age'!$C39&gt;'Obs vs Exp by Age'!$H39,"W",'Obs vs Exp by Age'!$C39&lt;='Obs vs Exp by Age'!$H39," ")</f>
        <v xml:space="preserve"> </v>
      </c>
      <c r="D11" s="6" t="str">
        <f>_xlfn.IFS('Obs vs Exp by Age'!$D40&gt;'Obs vs Exp by Age'!$H40,"A",'Obs vs Exp by Age'!$C40&gt;'Obs vs Exp by Age'!$H40,"W",'Obs vs Exp by Age'!$C40&lt;='Obs vs Exp by Age'!$H40," ")</f>
        <v xml:space="preserve"> </v>
      </c>
      <c r="E11" s="6" t="str">
        <f>_xlfn.IFS('Obs vs Exp by Age'!$D41&gt;'Obs vs Exp by Age'!$H41,"A",'Obs vs Exp by Age'!$C41&gt;'Obs vs Exp by Age'!$H41,"W",'Obs vs Exp by Age'!$C41&lt;='Obs vs Exp by Age'!$H41," ")</f>
        <v xml:space="preserve"> </v>
      </c>
      <c r="F11" s="6" t="str">
        <f>_xlfn.IFS('Obs vs Exp by Age'!$D42&gt;'Obs vs Exp by Age'!$H42,"A",'Obs vs Exp by Age'!$C42&gt;'Obs vs Exp by Age'!$H42,"W",'Obs vs Exp by Age'!$C42&lt;='Obs vs Exp by Age'!$H42," ")</f>
        <v xml:space="preserve"> </v>
      </c>
      <c r="G11" s="6" t="str">
        <f>_xlfn.IFS('Obs vs Exp by Age'!$D43&gt;'Obs vs Exp by Age'!$H43,"A",'Obs vs Exp by Age'!$C43&gt;'Obs vs Exp by Age'!$H43,"W",'Obs vs Exp by Age'!$C43&lt;='Obs vs Exp by Age'!$H43," ")</f>
        <v>A</v>
      </c>
      <c r="H11" s="6" t="str">
        <f>_xlfn.IFS('Obs vs Exp by Age'!$D44&gt;'Obs vs Exp by Age'!$H44,"A",'Obs vs Exp by Age'!$C44&gt;'Obs vs Exp by Age'!$H44,"W",'Obs vs Exp by Age'!$C44&lt;='Obs vs Exp by Age'!$H44," ")</f>
        <v xml:space="preserve"> </v>
      </c>
      <c r="I11" s="6" t="str">
        <f>_xlfn.IFS('Obs vs Exp by Age'!$D45&gt;'Obs vs Exp by Age'!$H45,"A",'Obs vs Exp by Age'!$C45&gt;'Obs vs Exp by Age'!$H45,"W",'Obs vs Exp by Age'!$C45&lt;='Obs vs Exp by Age'!$H45," ")</f>
        <v xml:space="preserve"> </v>
      </c>
      <c r="J11" s="6" t="str">
        <f>_xlfn.IFS('Obs vs Exp by Age'!$D46&gt;'Obs vs Exp by Age'!$H46,"A",'Obs vs Exp by Age'!$C46&gt;'Obs vs Exp by Age'!$H46,"W",'Obs vs Exp by Age'!$C46&lt;='Obs vs Exp by Age'!$H46," ")</f>
        <v xml:space="preserve"> </v>
      </c>
      <c r="K11" s="6" t="str">
        <f>_xlfn.IFS('Obs vs Exp by Age'!$D47&gt;'Obs vs Exp by Age'!$H47,"A",'Obs vs Exp by Age'!$C47&gt;'Obs vs Exp by Age'!$H47,"W",'Obs vs Exp by Age'!$C47&lt;='Obs vs Exp by Age'!$H47," ")</f>
        <v>W</v>
      </c>
      <c r="L11" s="6" t="str">
        <f>_xlfn.IFS('Obs vs Exp by Age'!$D48&gt;'Obs vs Exp by Age'!$H48,"A",'Obs vs Exp by Age'!$C48&gt;'Obs vs Exp by Age'!$H48,"W",'Obs vs Exp by Age'!$C48&lt;='Obs vs Exp by Age'!$H48," ")</f>
        <v>W</v>
      </c>
      <c r="M11" s="6" t="str">
        <f>_xlfn.IFS('Obs vs Exp by Age'!$D49&gt;'Obs vs Exp by Age'!$H49,"A",'Obs vs Exp by Age'!$C49&gt;'Obs vs Exp by Age'!$H49,"W",'Obs vs Exp by Age'!$C49&lt;='Obs vs Exp by Age'!$H49," ")</f>
        <v>W</v>
      </c>
    </row>
    <row r="12" spans="1:18" s="2" customFormat="1" ht="15" customHeight="1" x14ac:dyDescent="0.35">
      <c r="A12" s="17" t="s">
        <v>135</v>
      </c>
      <c r="B12" s="17"/>
      <c r="C12" s="17"/>
      <c r="D12" s="17"/>
      <c r="E12" s="17"/>
      <c r="F12" s="17"/>
      <c r="G12" s="17"/>
      <c r="H12" s="17"/>
      <c r="I12" s="17"/>
      <c r="J12" s="17"/>
      <c r="K12" s="17"/>
      <c r="L12" s="17"/>
      <c r="M12" s="17"/>
      <c r="O12"/>
      <c r="P12"/>
    </row>
    <row r="13" spans="1:18" ht="15" customHeight="1" x14ac:dyDescent="0.35">
      <c r="A13" s="5" t="s">
        <v>23</v>
      </c>
      <c r="B13" s="6" t="str">
        <f>_xlfn.IFS('Obs vs Exp by HHS Region'!$D2&gt;'Obs vs Exp by HHS Region'!$H2,"A",'Obs vs Exp by HHS Region'!$C2&gt;'Obs vs Exp by HHS Region'!$H2,"W",'Obs vs Exp by HHS Region'!$C2&lt;='Obs vs Exp by HHS Region'!$H2," ")</f>
        <v xml:space="preserve"> </v>
      </c>
      <c r="C13" s="6" t="str">
        <f>_xlfn.IFS('Obs vs Exp by HHS Region'!$D3&gt;'Obs vs Exp by HHS Region'!$H3,"A",'Obs vs Exp by HHS Region'!$C3&gt;'Obs vs Exp by HHS Region'!$H3,"W",'Obs vs Exp by HHS Region'!$C3&lt;='Obs vs Exp by HHS Region'!$H3," ")</f>
        <v>W</v>
      </c>
      <c r="D13" s="6" t="str">
        <f>_xlfn.IFS('Obs vs Exp by HHS Region'!$D4&gt;'Obs vs Exp by HHS Region'!$H4,"A",'Obs vs Exp by HHS Region'!$C4&gt;'Obs vs Exp by HHS Region'!$H4,"W",'Obs vs Exp by HHS Region'!$C4&lt;='Obs vs Exp by HHS Region'!$H4," ")</f>
        <v xml:space="preserve"> </v>
      </c>
      <c r="E13" s="6" t="str">
        <f>_xlfn.IFS('Obs vs Exp by HHS Region'!$D5&gt;'Obs vs Exp by HHS Region'!$H5,"A",'Obs vs Exp by HHS Region'!$C5&gt;'Obs vs Exp by HHS Region'!$H5,"W",'Obs vs Exp by HHS Region'!$C5&lt;='Obs vs Exp by HHS Region'!$H5," ")</f>
        <v xml:space="preserve"> </v>
      </c>
      <c r="F13" s="6" t="str">
        <f>_xlfn.IFS('Obs vs Exp by HHS Region'!$D6&gt;'Obs vs Exp by HHS Region'!$H6,"A",'Obs vs Exp by HHS Region'!$C6&gt;'Obs vs Exp by HHS Region'!$H6,"W",'Obs vs Exp by HHS Region'!$C6&lt;='Obs vs Exp by HHS Region'!$H6," ")</f>
        <v xml:space="preserve"> </v>
      </c>
      <c r="G13" s="6" t="str">
        <f>_xlfn.IFS('Obs vs Exp by HHS Region'!$D7&gt;'Obs vs Exp by HHS Region'!$H7,"A",'Obs vs Exp by HHS Region'!$C7&gt;'Obs vs Exp by HHS Region'!$H7,"W",'Obs vs Exp by HHS Region'!$C7&lt;='Obs vs Exp by HHS Region'!$H7," ")</f>
        <v>W</v>
      </c>
      <c r="H13" s="6" t="str">
        <f>_xlfn.IFS('Obs vs Exp by HHS Region'!$D8&gt;'Obs vs Exp by HHS Region'!$H8,"A",'Obs vs Exp by HHS Region'!$C8&gt;'Obs vs Exp by HHS Region'!$H8,"W",'Obs vs Exp by HHS Region'!$C8&lt;='Obs vs Exp by HHS Region'!$H8," ")</f>
        <v xml:space="preserve"> </v>
      </c>
      <c r="I13" s="6" t="str">
        <f>_xlfn.IFS('Obs vs Exp by HHS Region'!$D9&gt;'Obs vs Exp by HHS Region'!$H9,"A",'Obs vs Exp by HHS Region'!$C9&gt;'Obs vs Exp by HHS Region'!$H9,"W",'Obs vs Exp by HHS Region'!$C9&lt;='Obs vs Exp by HHS Region'!$H9," ")</f>
        <v>W</v>
      </c>
      <c r="J13" s="6" t="str">
        <f>_xlfn.IFS('Obs vs Exp by HHS Region'!$D10&gt;'Obs vs Exp by HHS Region'!$H10,"A",'Obs vs Exp by HHS Region'!$C10&gt;'Obs vs Exp by HHS Region'!$H10,"W",'Obs vs Exp by HHS Region'!$C10&lt;='Obs vs Exp by HHS Region'!$H10," ")</f>
        <v>W</v>
      </c>
      <c r="K13" s="6" t="str">
        <f>_xlfn.IFS('Obs vs Exp by HHS Region'!$D11&gt;'Obs vs Exp by HHS Region'!$H11,"A",'Obs vs Exp by HHS Region'!$C11&gt;'Obs vs Exp by HHS Region'!$H11,"W",'Obs vs Exp by HHS Region'!$C11&lt;='Obs vs Exp by HHS Region'!$H11," ")</f>
        <v xml:space="preserve"> </v>
      </c>
      <c r="L13" s="6" t="str">
        <f>_xlfn.IFS('Obs vs Exp by HHS Region'!$D12&gt;'Obs vs Exp by HHS Region'!$H12,"A",'Obs vs Exp by HHS Region'!$C12&gt;'Obs vs Exp by HHS Region'!$H12,"W",'Obs vs Exp by HHS Region'!$C12&lt;='Obs vs Exp by HHS Region'!$H12," ")</f>
        <v xml:space="preserve"> </v>
      </c>
      <c r="M13" s="6" t="str">
        <f>_xlfn.IFS('Obs vs Exp by HHS Region'!$D13&gt;'Obs vs Exp by HHS Region'!$H13,"A",'Obs vs Exp by HHS Region'!$C13&gt;'Obs vs Exp by HHS Region'!$H13,"W",'Obs vs Exp by HHS Region'!$C13&lt;='Obs vs Exp by HHS Region'!$H13," ")</f>
        <v>W</v>
      </c>
    </row>
    <row r="14" spans="1:18" ht="15" customHeight="1" x14ac:dyDescent="0.35">
      <c r="A14" s="5" t="s">
        <v>24</v>
      </c>
      <c r="B14" s="6" t="str">
        <f>_xlfn.IFS('Obs vs Exp by HHS Region'!$D14&gt;'Obs vs Exp by HHS Region'!$H14,"A",'Obs vs Exp by HHS Region'!$C14&gt;'Obs vs Exp by HHS Region'!$H14,"W",'Obs vs Exp by HHS Region'!$C14&lt;='Obs vs Exp by HHS Region'!$H14," ")</f>
        <v xml:space="preserve"> </v>
      </c>
      <c r="C14" s="6" t="str">
        <f>_xlfn.IFS('Obs vs Exp by HHS Region'!$D15&gt;'Obs vs Exp by HHS Region'!$H15,"A",'Obs vs Exp by HHS Region'!$C15&gt;'Obs vs Exp by HHS Region'!$H15,"W",'Obs vs Exp by HHS Region'!$C15&lt;='Obs vs Exp by HHS Region'!$H15," ")</f>
        <v xml:space="preserve"> </v>
      </c>
      <c r="D14" s="6" t="str">
        <f>_xlfn.IFS('Obs vs Exp by HHS Region'!$D16&gt;'Obs vs Exp by HHS Region'!$H16,"A",'Obs vs Exp by HHS Region'!$C16&gt;'Obs vs Exp by HHS Region'!$H16,"W",'Obs vs Exp by HHS Region'!$C16&lt;='Obs vs Exp by HHS Region'!$H16," ")</f>
        <v xml:space="preserve"> </v>
      </c>
      <c r="E14" s="6" t="str">
        <f>_xlfn.IFS('Obs vs Exp by HHS Region'!$D17&gt;'Obs vs Exp by HHS Region'!$H17,"A",'Obs vs Exp by HHS Region'!$C17&gt;'Obs vs Exp by HHS Region'!$H17,"W",'Obs vs Exp by HHS Region'!$C17&lt;='Obs vs Exp by HHS Region'!$H17," ")</f>
        <v>W</v>
      </c>
      <c r="F14" s="6" t="str">
        <f>_xlfn.IFS('Obs vs Exp by HHS Region'!$D18&gt;'Obs vs Exp by HHS Region'!$H18,"A",'Obs vs Exp by HHS Region'!$C18&gt;'Obs vs Exp by HHS Region'!$H18,"W",'Obs vs Exp by HHS Region'!$C18&lt;='Obs vs Exp by HHS Region'!$H18," ")</f>
        <v xml:space="preserve"> </v>
      </c>
      <c r="G14" s="6" t="str">
        <f>_xlfn.IFS('Obs vs Exp by HHS Region'!$D19&gt;'Obs vs Exp by HHS Region'!$H19,"A",'Obs vs Exp by HHS Region'!$C19&gt;'Obs vs Exp by HHS Region'!$H19,"W",'Obs vs Exp by HHS Region'!$C19&lt;='Obs vs Exp by HHS Region'!$H19," ")</f>
        <v xml:space="preserve"> </v>
      </c>
      <c r="H14" s="6" t="str">
        <f>_xlfn.IFS('Obs vs Exp by HHS Region'!$D20&gt;'Obs vs Exp by HHS Region'!$H20,"A",'Obs vs Exp by HHS Region'!$C20&gt;'Obs vs Exp by HHS Region'!$H20,"W",'Obs vs Exp by HHS Region'!$C20&lt;='Obs vs Exp by HHS Region'!$H20," ")</f>
        <v>W</v>
      </c>
      <c r="I14" s="6" t="str">
        <f>_xlfn.IFS('Obs vs Exp by HHS Region'!$D21&gt;'Obs vs Exp by HHS Region'!$H21,"A",'Obs vs Exp by HHS Region'!$C21&gt;'Obs vs Exp by HHS Region'!$H21,"W",'Obs vs Exp by HHS Region'!$C21&lt;='Obs vs Exp by HHS Region'!$H21," ")</f>
        <v xml:space="preserve"> </v>
      </c>
      <c r="J14" s="6" t="str">
        <f>_xlfn.IFS('Obs vs Exp by HHS Region'!$D22&gt;'Obs vs Exp by HHS Region'!$H22,"A",'Obs vs Exp by HHS Region'!$C22&gt;'Obs vs Exp by HHS Region'!$H22,"W",'Obs vs Exp by HHS Region'!$C22&lt;='Obs vs Exp by HHS Region'!$H22," ")</f>
        <v>W</v>
      </c>
      <c r="K14" s="6" t="str">
        <f>_xlfn.IFS('Obs vs Exp by HHS Region'!$D23&gt;'Obs vs Exp by HHS Region'!$H23,"A",'Obs vs Exp by HHS Region'!$C23&gt;'Obs vs Exp by HHS Region'!$H23,"W",'Obs vs Exp by HHS Region'!$C23&lt;='Obs vs Exp by HHS Region'!$H23," ")</f>
        <v xml:space="preserve"> </v>
      </c>
      <c r="L14" s="6" t="str">
        <f>_xlfn.IFS('Obs vs Exp by HHS Region'!$D24&gt;'Obs vs Exp by HHS Region'!$H24,"A",'Obs vs Exp by HHS Region'!$C24&gt;'Obs vs Exp by HHS Region'!$H24,"W",'Obs vs Exp by HHS Region'!$C24&lt;='Obs vs Exp by HHS Region'!$H24," ")</f>
        <v>W</v>
      </c>
      <c r="M14" s="6" t="str">
        <f>_xlfn.IFS('Obs vs Exp by HHS Region'!$D25&gt;'Obs vs Exp by HHS Region'!$H25,"A",'Obs vs Exp by HHS Region'!$C25&gt;'Obs vs Exp by HHS Region'!$H25,"W",'Obs vs Exp by HHS Region'!$C25&lt;='Obs vs Exp by HHS Region'!$H25," ")</f>
        <v xml:space="preserve"> </v>
      </c>
    </row>
    <row r="15" spans="1:18" ht="15" customHeight="1" x14ac:dyDescent="0.35">
      <c r="A15" s="5" t="s">
        <v>25</v>
      </c>
      <c r="B15" s="6" t="str">
        <f>_xlfn.IFS('Obs vs Exp by HHS Region'!$D26&gt;'Obs vs Exp by HHS Region'!$H26,"A",'Obs vs Exp by HHS Region'!$C26&gt;'Obs vs Exp by HHS Region'!$H26,"W",'Obs vs Exp by HHS Region'!$C26&lt;='Obs vs Exp by HHS Region'!$H26," ")</f>
        <v xml:space="preserve"> </v>
      </c>
      <c r="C15" s="6" t="str">
        <f>_xlfn.IFS('Obs vs Exp by HHS Region'!$D27&gt;'Obs vs Exp by HHS Region'!$H27,"A",'Obs vs Exp by HHS Region'!$C27&gt;'Obs vs Exp by HHS Region'!$H27,"W",'Obs vs Exp by HHS Region'!$C27&lt;='Obs vs Exp by HHS Region'!$H27," ")</f>
        <v xml:space="preserve"> </v>
      </c>
      <c r="D15" s="6" t="str">
        <f>_xlfn.IFS('Obs vs Exp by HHS Region'!$D28&gt;'Obs vs Exp by HHS Region'!$H28,"A",'Obs vs Exp by HHS Region'!$C28&gt;'Obs vs Exp by HHS Region'!$H28,"W",'Obs vs Exp by HHS Region'!$C28&lt;='Obs vs Exp by HHS Region'!$H28," ")</f>
        <v xml:space="preserve"> </v>
      </c>
      <c r="E15" s="6" t="str">
        <f>_xlfn.IFS('Obs vs Exp by HHS Region'!$D29&gt;'Obs vs Exp by HHS Region'!$H29,"A",'Obs vs Exp by HHS Region'!$C29&gt;'Obs vs Exp by HHS Region'!$H29,"W",'Obs vs Exp by HHS Region'!$C29&lt;='Obs vs Exp by HHS Region'!$H29," ")</f>
        <v xml:space="preserve"> </v>
      </c>
      <c r="F15" s="6" t="str">
        <f>_xlfn.IFS('Obs vs Exp by HHS Region'!$D30&gt;'Obs vs Exp by HHS Region'!$H30,"A",'Obs vs Exp by HHS Region'!$C30&gt;'Obs vs Exp by HHS Region'!$H30,"W",'Obs vs Exp by HHS Region'!$C30&lt;='Obs vs Exp by HHS Region'!$H30," ")</f>
        <v xml:space="preserve"> </v>
      </c>
      <c r="G15" s="6" t="str">
        <f>_xlfn.IFS('Obs vs Exp by HHS Region'!$D31&gt;'Obs vs Exp by HHS Region'!$H31,"A",'Obs vs Exp by HHS Region'!$C31&gt;'Obs vs Exp by HHS Region'!$H31,"W",'Obs vs Exp by HHS Region'!$C31&lt;='Obs vs Exp by HHS Region'!$H31," ")</f>
        <v>W</v>
      </c>
      <c r="H15" s="6" t="str">
        <f>_xlfn.IFS('Obs vs Exp by HHS Region'!$D32&gt;'Obs vs Exp by HHS Region'!$H32,"A",'Obs vs Exp by HHS Region'!$C32&gt;'Obs vs Exp by HHS Region'!$H32,"W",'Obs vs Exp by HHS Region'!$C32&lt;='Obs vs Exp by HHS Region'!$H32," ")</f>
        <v>A</v>
      </c>
      <c r="I15" s="6" t="str">
        <f>_xlfn.IFS('Obs vs Exp by HHS Region'!$D33&gt;'Obs vs Exp by HHS Region'!$H33,"A",'Obs vs Exp by HHS Region'!$C33&gt;'Obs vs Exp by HHS Region'!$H33,"W",'Obs vs Exp by HHS Region'!$C33&lt;='Obs vs Exp by HHS Region'!$H33," ")</f>
        <v xml:space="preserve"> </v>
      </c>
      <c r="J15" s="6" t="str">
        <f>_xlfn.IFS('Obs vs Exp by HHS Region'!$D34&gt;'Obs vs Exp by HHS Region'!$H34,"A",'Obs vs Exp by HHS Region'!$C34&gt;'Obs vs Exp by HHS Region'!$H34,"W",'Obs vs Exp by HHS Region'!$C34&lt;='Obs vs Exp by HHS Region'!$H34," ")</f>
        <v>W</v>
      </c>
      <c r="K15" s="6" t="str">
        <f>_xlfn.IFS('Obs vs Exp by HHS Region'!$D35&gt;'Obs vs Exp by HHS Region'!$H35,"A",'Obs vs Exp by HHS Region'!$C35&gt;'Obs vs Exp by HHS Region'!$H35,"W",'Obs vs Exp by HHS Region'!$C35&lt;='Obs vs Exp by HHS Region'!$H35," ")</f>
        <v xml:space="preserve"> </v>
      </c>
      <c r="L15" s="6" t="str">
        <f>_xlfn.IFS('Obs vs Exp by HHS Region'!$D36&gt;'Obs vs Exp by HHS Region'!$H36,"A",'Obs vs Exp by HHS Region'!$C36&gt;'Obs vs Exp by HHS Region'!$H36,"W",'Obs vs Exp by HHS Region'!$C36&lt;='Obs vs Exp by HHS Region'!$H36," ")</f>
        <v>W</v>
      </c>
      <c r="M15" s="6" t="str">
        <f>_xlfn.IFS('Obs vs Exp by HHS Region'!$D37&gt;'Obs vs Exp by HHS Region'!$H37,"A",'Obs vs Exp by HHS Region'!$C37&gt;'Obs vs Exp by HHS Region'!$H37,"W",'Obs vs Exp by HHS Region'!$C37&lt;='Obs vs Exp by HHS Region'!$H37," ")</f>
        <v>A</v>
      </c>
    </row>
    <row r="16" spans="1:18" ht="15" customHeight="1" x14ac:dyDescent="0.35">
      <c r="A16" s="5" t="s">
        <v>26</v>
      </c>
      <c r="B16" s="6" t="str">
        <f>_xlfn.IFS('Obs vs Exp by HHS Region'!$D38&gt;'Obs vs Exp by HHS Region'!$H38,"A",'Obs vs Exp by HHS Region'!$C38&gt;'Obs vs Exp by HHS Region'!$H38,"W",'Obs vs Exp by HHS Region'!$C38&lt;='Obs vs Exp by HHS Region'!$H38," ")</f>
        <v>W</v>
      </c>
      <c r="C16" s="6" t="str">
        <f>_xlfn.IFS('Obs vs Exp by HHS Region'!$D39&gt;'Obs vs Exp by HHS Region'!$H39,"A",'Obs vs Exp by HHS Region'!$C39&gt;'Obs vs Exp by HHS Region'!$H39,"W",'Obs vs Exp by HHS Region'!$C39&lt;='Obs vs Exp by HHS Region'!$H39," ")</f>
        <v>W</v>
      </c>
      <c r="D16" s="6" t="str">
        <f>_xlfn.IFS('Obs vs Exp by HHS Region'!$D40&gt;'Obs vs Exp by HHS Region'!$H40,"A",'Obs vs Exp by HHS Region'!$C40&gt;'Obs vs Exp by HHS Region'!$H40,"W",'Obs vs Exp by HHS Region'!$C40&lt;='Obs vs Exp by HHS Region'!$H40," ")</f>
        <v>A</v>
      </c>
      <c r="E16" s="6" t="str">
        <f>_xlfn.IFS('Obs vs Exp by HHS Region'!$D41&gt;'Obs vs Exp by HHS Region'!$H41,"A",'Obs vs Exp by HHS Region'!$C41&gt;'Obs vs Exp by HHS Region'!$H41,"W",'Obs vs Exp by HHS Region'!$C41&lt;='Obs vs Exp by HHS Region'!$H41," ")</f>
        <v>A</v>
      </c>
      <c r="F16" s="6" t="str">
        <f>_xlfn.IFS('Obs vs Exp by HHS Region'!$D42&gt;'Obs vs Exp by HHS Region'!$H42,"A",'Obs vs Exp by HHS Region'!$C42&gt;'Obs vs Exp by HHS Region'!$H42,"W",'Obs vs Exp by HHS Region'!$C42&lt;='Obs vs Exp by HHS Region'!$H42," ")</f>
        <v xml:space="preserve"> </v>
      </c>
      <c r="G16" s="6" t="str">
        <f>_xlfn.IFS('Obs vs Exp by HHS Region'!$D43&gt;'Obs vs Exp by HHS Region'!$H43,"A",'Obs vs Exp by HHS Region'!$C43&gt;'Obs vs Exp by HHS Region'!$H43,"W",'Obs vs Exp by HHS Region'!$C43&lt;='Obs vs Exp by HHS Region'!$H43," ")</f>
        <v xml:space="preserve"> </v>
      </c>
      <c r="H16" s="6" t="str">
        <f>_xlfn.IFS('Obs vs Exp by HHS Region'!$D44&gt;'Obs vs Exp by HHS Region'!$H44,"A",'Obs vs Exp by HHS Region'!$C44&gt;'Obs vs Exp by HHS Region'!$H44,"W",'Obs vs Exp by HHS Region'!$C44&lt;='Obs vs Exp by HHS Region'!$H44," ")</f>
        <v>W</v>
      </c>
      <c r="I16" s="6" t="str">
        <f>_xlfn.IFS('Obs vs Exp by HHS Region'!$D45&gt;'Obs vs Exp by HHS Region'!$H45,"A",'Obs vs Exp by HHS Region'!$C45&gt;'Obs vs Exp by HHS Region'!$H45,"W",'Obs vs Exp by HHS Region'!$C45&lt;='Obs vs Exp by HHS Region'!$H45," ")</f>
        <v xml:space="preserve"> </v>
      </c>
      <c r="J16" s="6" t="str">
        <f>_xlfn.IFS('Obs vs Exp by HHS Region'!$D46&gt;'Obs vs Exp by HHS Region'!$H46,"A",'Obs vs Exp by HHS Region'!$C46&gt;'Obs vs Exp by HHS Region'!$H46,"W",'Obs vs Exp by HHS Region'!$C46&lt;='Obs vs Exp by HHS Region'!$H46," ")</f>
        <v>W</v>
      </c>
      <c r="K16" s="6" t="str">
        <f>_xlfn.IFS('Obs vs Exp by HHS Region'!$D47&gt;'Obs vs Exp by HHS Region'!$H47,"A",'Obs vs Exp by HHS Region'!$C47&gt;'Obs vs Exp by HHS Region'!$H47,"W",'Obs vs Exp by HHS Region'!$C47&lt;='Obs vs Exp by HHS Region'!$H47," ")</f>
        <v>W</v>
      </c>
      <c r="L16" s="6" t="str">
        <f>_xlfn.IFS('Obs vs Exp by HHS Region'!$D48&gt;'Obs vs Exp by HHS Region'!$H48,"A",'Obs vs Exp by HHS Region'!$C48&gt;'Obs vs Exp by HHS Region'!$H48,"W",'Obs vs Exp by HHS Region'!$C48&lt;='Obs vs Exp by HHS Region'!$H48," ")</f>
        <v>A</v>
      </c>
      <c r="M16" s="6" t="str">
        <f>_xlfn.IFS('Obs vs Exp by HHS Region'!$D49&gt;'Obs vs Exp by HHS Region'!$H49,"A",'Obs vs Exp by HHS Region'!$C49&gt;'Obs vs Exp by HHS Region'!$H49,"W",'Obs vs Exp by HHS Region'!$C49&lt;='Obs vs Exp by HHS Region'!$H49," ")</f>
        <v>A</v>
      </c>
    </row>
    <row r="17" spans="1:16" ht="15" customHeight="1" x14ac:dyDescent="0.35">
      <c r="A17" s="5" t="s">
        <v>27</v>
      </c>
      <c r="B17" s="6" t="str">
        <f>_xlfn.IFS('Obs vs Exp by HHS Region'!$D50&gt;'Obs vs Exp by HHS Region'!$H50,"A",'Obs vs Exp by HHS Region'!$C50&gt;'Obs vs Exp by HHS Region'!$H50,"W",'Obs vs Exp by HHS Region'!$C50&lt;='Obs vs Exp by HHS Region'!$H50," ")</f>
        <v>W</v>
      </c>
      <c r="C17" s="6" t="str">
        <f>_xlfn.IFS('Obs vs Exp by HHS Region'!$D51&gt;'Obs vs Exp by HHS Region'!$H51,"A",'Obs vs Exp by HHS Region'!$C51&gt;'Obs vs Exp by HHS Region'!$H51,"W",'Obs vs Exp by HHS Region'!$C51&lt;='Obs vs Exp by HHS Region'!$H51," ")</f>
        <v>A</v>
      </c>
      <c r="D17" s="6" t="str">
        <f>_xlfn.IFS('Obs vs Exp by HHS Region'!$D52&gt;'Obs vs Exp by HHS Region'!$H52,"A",'Obs vs Exp by HHS Region'!$C52&gt;'Obs vs Exp by HHS Region'!$H52,"W",'Obs vs Exp by HHS Region'!$C52&lt;='Obs vs Exp by HHS Region'!$H52," ")</f>
        <v>A</v>
      </c>
      <c r="E17" s="6" t="str">
        <f>_xlfn.IFS('Obs vs Exp by HHS Region'!$D53&gt;'Obs vs Exp by HHS Region'!$H53,"A",'Obs vs Exp by HHS Region'!$C53&gt;'Obs vs Exp by HHS Region'!$H53,"W",'Obs vs Exp by HHS Region'!$C53&lt;='Obs vs Exp by HHS Region'!$H53," ")</f>
        <v xml:space="preserve"> </v>
      </c>
      <c r="F17" s="6" t="str">
        <f>_xlfn.IFS('Obs vs Exp by HHS Region'!$D54&gt;'Obs vs Exp by HHS Region'!$H54,"A",'Obs vs Exp by HHS Region'!$C54&gt;'Obs vs Exp by HHS Region'!$H54,"W",'Obs vs Exp by HHS Region'!$C54&lt;='Obs vs Exp by HHS Region'!$H54," ")</f>
        <v xml:space="preserve"> </v>
      </c>
      <c r="G17" s="6" t="str">
        <f>_xlfn.IFS('Obs vs Exp by HHS Region'!$D55&gt;'Obs vs Exp by HHS Region'!$H55,"A",'Obs vs Exp by HHS Region'!$C55&gt;'Obs vs Exp by HHS Region'!$H55,"W",'Obs vs Exp by HHS Region'!$C55&lt;='Obs vs Exp by HHS Region'!$H55," ")</f>
        <v xml:space="preserve"> </v>
      </c>
      <c r="H17" s="6" t="str">
        <f>_xlfn.IFS('Obs vs Exp by HHS Region'!$D56&gt;'Obs vs Exp by HHS Region'!$H56,"A",'Obs vs Exp by HHS Region'!$C56&gt;'Obs vs Exp by HHS Region'!$H56,"W",'Obs vs Exp by HHS Region'!$C56&lt;='Obs vs Exp by HHS Region'!$H56," ")</f>
        <v>A</v>
      </c>
      <c r="I17" s="6" t="str">
        <f>_xlfn.IFS('Obs vs Exp by HHS Region'!$D57&gt;'Obs vs Exp by HHS Region'!$H57,"A",'Obs vs Exp by HHS Region'!$C57&gt;'Obs vs Exp by HHS Region'!$H57,"W",'Obs vs Exp by HHS Region'!$C57&lt;='Obs vs Exp by HHS Region'!$H57," ")</f>
        <v>A</v>
      </c>
      <c r="J17" s="6" t="str">
        <f>_xlfn.IFS('Obs vs Exp by HHS Region'!$D58&gt;'Obs vs Exp by HHS Region'!$H58,"A",'Obs vs Exp by HHS Region'!$C58&gt;'Obs vs Exp by HHS Region'!$H58,"W",'Obs vs Exp by HHS Region'!$C58&lt;='Obs vs Exp by HHS Region'!$H58," ")</f>
        <v xml:space="preserve"> </v>
      </c>
      <c r="K17" s="6" t="str">
        <f>_xlfn.IFS('Obs vs Exp by HHS Region'!$D59&gt;'Obs vs Exp by HHS Region'!$H59,"A",'Obs vs Exp by HHS Region'!$C59&gt;'Obs vs Exp by HHS Region'!$H59,"W",'Obs vs Exp by HHS Region'!$C59&lt;='Obs vs Exp by HHS Region'!$H59," ")</f>
        <v>W</v>
      </c>
      <c r="L17" s="6" t="str">
        <f>_xlfn.IFS('Obs vs Exp by HHS Region'!$D60&gt;'Obs vs Exp by HHS Region'!$H60,"A",'Obs vs Exp by HHS Region'!$C60&gt;'Obs vs Exp by HHS Region'!$H60,"W",'Obs vs Exp by HHS Region'!$C60&lt;='Obs vs Exp by HHS Region'!$H60," ")</f>
        <v>A</v>
      </c>
      <c r="M17" s="6" t="str">
        <f>_xlfn.IFS('Obs vs Exp by HHS Region'!$D61&gt;'Obs vs Exp by HHS Region'!$H61,"A",'Obs vs Exp by HHS Region'!$C61&gt;'Obs vs Exp by HHS Region'!$H61,"W",'Obs vs Exp by HHS Region'!$C61&lt;='Obs vs Exp by HHS Region'!$H61," ")</f>
        <v>W</v>
      </c>
    </row>
    <row r="18" spans="1:16" ht="15" customHeight="1" x14ac:dyDescent="0.35">
      <c r="A18" s="5" t="s">
        <v>28</v>
      </c>
      <c r="B18" s="6" t="str">
        <f>_xlfn.IFS('Obs vs Exp by HHS Region'!$D62&gt;'Obs vs Exp by HHS Region'!$H62,"A",'Obs vs Exp by HHS Region'!$C62&gt;'Obs vs Exp by HHS Region'!$H62,"W",'Obs vs Exp by HHS Region'!$C62&lt;='Obs vs Exp by HHS Region'!$H62," ")</f>
        <v xml:space="preserve"> </v>
      </c>
      <c r="C18" s="6" t="str">
        <f>_xlfn.IFS('Obs vs Exp by HHS Region'!$D63&gt;'Obs vs Exp by HHS Region'!$H63,"A",'Obs vs Exp by HHS Region'!$C63&gt;'Obs vs Exp by HHS Region'!$H63,"W",'Obs vs Exp by HHS Region'!$C63&lt;='Obs vs Exp by HHS Region'!$H63," ")</f>
        <v>A</v>
      </c>
      <c r="D18" s="6" t="str">
        <f>_xlfn.IFS('Obs vs Exp by HHS Region'!$D64&gt;'Obs vs Exp by HHS Region'!$H64,"A",'Obs vs Exp by HHS Region'!$C64&gt;'Obs vs Exp by HHS Region'!$H64,"W",'Obs vs Exp by HHS Region'!$C64&lt;='Obs vs Exp by HHS Region'!$H64," ")</f>
        <v>A</v>
      </c>
      <c r="E18" s="6" t="str">
        <f>_xlfn.IFS('Obs vs Exp by HHS Region'!$D65&gt;'Obs vs Exp by HHS Region'!$H65,"A",'Obs vs Exp by HHS Region'!$C65&gt;'Obs vs Exp by HHS Region'!$H65,"W",'Obs vs Exp by HHS Region'!$C65&lt;='Obs vs Exp by HHS Region'!$H65," ")</f>
        <v>W</v>
      </c>
      <c r="F18" s="6" t="str">
        <f>_xlfn.IFS('Obs vs Exp by HHS Region'!$D66&gt;'Obs vs Exp by HHS Region'!$H66,"A",'Obs vs Exp by HHS Region'!$C66&gt;'Obs vs Exp by HHS Region'!$H66,"W",'Obs vs Exp by HHS Region'!$C66&lt;='Obs vs Exp by HHS Region'!$H66," ")</f>
        <v xml:space="preserve"> </v>
      </c>
      <c r="G18" s="6" t="str">
        <f>_xlfn.IFS('Obs vs Exp by HHS Region'!$D67&gt;'Obs vs Exp by HHS Region'!$H67,"A",'Obs vs Exp by HHS Region'!$C67&gt;'Obs vs Exp by HHS Region'!$H67,"W",'Obs vs Exp by HHS Region'!$C67&lt;='Obs vs Exp by HHS Region'!$H67," ")</f>
        <v>W</v>
      </c>
      <c r="H18" s="6" t="str">
        <f>_xlfn.IFS('Obs vs Exp by HHS Region'!$D68&gt;'Obs vs Exp by HHS Region'!$H68,"A",'Obs vs Exp by HHS Region'!$C68&gt;'Obs vs Exp by HHS Region'!$H68,"W",'Obs vs Exp by HHS Region'!$C68&lt;='Obs vs Exp by HHS Region'!$H68," ")</f>
        <v>A</v>
      </c>
      <c r="I18" s="6" t="str">
        <f>_xlfn.IFS('Obs vs Exp by HHS Region'!$D69&gt;'Obs vs Exp by HHS Region'!$H69,"A",'Obs vs Exp by HHS Region'!$C69&gt;'Obs vs Exp by HHS Region'!$H69,"W",'Obs vs Exp by HHS Region'!$C69&lt;='Obs vs Exp by HHS Region'!$H69," ")</f>
        <v xml:space="preserve"> </v>
      </c>
      <c r="J18" s="6" t="str">
        <f>_xlfn.IFS('Obs vs Exp by HHS Region'!$D70&gt;'Obs vs Exp by HHS Region'!$H70,"A",'Obs vs Exp by HHS Region'!$C70&gt;'Obs vs Exp by HHS Region'!$H70,"W",'Obs vs Exp by HHS Region'!$C70&lt;='Obs vs Exp by HHS Region'!$H70," ")</f>
        <v xml:space="preserve"> </v>
      </c>
      <c r="K18" s="6" t="str">
        <f>_xlfn.IFS('Obs vs Exp by HHS Region'!$D71&gt;'Obs vs Exp by HHS Region'!$H71,"A",'Obs vs Exp by HHS Region'!$C71&gt;'Obs vs Exp by HHS Region'!$H71,"W",'Obs vs Exp by HHS Region'!$C71&lt;='Obs vs Exp by HHS Region'!$H71," ")</f>
        <v>W</v>
      </c>
      <c r="L18" s="6" t="str">
        <f>_xlfn.IFS('Obs vs Exp by HHS Region'!$D72&gt;'Obs vs Exp by HHS Region'!$H72,"A",'Obs vs Exp by HHS Region'!$C72&gt;'Obs vs Exp by HHS Region'!$H72,"W",'Obs vs Exp by HHS Region'!$C72&lt;='Obs vs Exp by HHS Region'!$H72," ")</f>
        <v>A</v>
      </c>
      <c r="M18" s="6" t="str">
        <f>_xlfn.IFS('Obs vs Exp by HHS Region'!$D73&gt;'Obs vs Exp by HHS Region'!$H73,"A",'Obs vs Exp by HHS Region'!$C73&gt;'Obs vs Exp by HHS Region'!$H73,"W",'Obs vs Exp by HHS Region'!$C73&lt;='Obs vs Exp by HHS Region'!$H73," ")</f>
        <v>A</v>
      </c>
    </row>
    <row r="19" spans="1:16" ht="15" customHeight="1" x14ac:dyDescent="0.35">
      <c r="A19" s="5" t="s">
        <v>29</v>
      </c>
      <c r="B19" s="6" t="str">
        <f>_xlfn.IFS('Obs vs Exp by HHS Region'!$D74&gt;'Obs vs Exp by HHS Region'!$H74,"A",'Obs vs Exp by HHS Region'!$C74&gt;'Obs vs Exp by HHS Region'!$H74,"W",'Obs vs Exp by HHS Region'!$C74&lt;='Obs vs Exp by HHS Region'!$H74," ")</f>
        <v>W</v>
      </c>
      <c r="C19" s="6" t="str">
        <f>_xlfn.IFS('Obs vs Exp by HHS Region'!$D75&gt;'Obs vs Exp by HHS Region'!$H75,"A",'Obs vs Exp by HHS Region'!$C75&gt;'Obs vs Exp by HHS Region'!$H75,"W",'Obs vs Exp by HHS Region'!$C75&lt;='Obs vs Exp by HHS Region'!$H75," ")</f>
        <v>W</v>
      </c>
      <c r="D19" s="6" t="str">
        <f>_xlfn.IFS('Obs vs Exp by HHS Region'!$D76&gt;'Obs vs Exp by HHS Region'!$H76,"A",'Obs vs Exp by HHS Region'!$C76&gt;'Obs vs Exp by HHS Region'!$H76,"W",'Obs vs Exp by HHS Region'!$C76&lt;='Obs vs Exp by HHS Region'!$H76," ")</f>
        <v>W</v>
      </c>
      <c r="E19" s="6" t="str">
        <f>_xlfn.IFS('Obs vs Exp by HHS Region'!$D77&gt;'Obs vs Exp by HHS Region'!$H77,"A",'Obs vs Exp by HHS Region'!$C77&gt;'Obs vs Exp by HHS Region'!$H77,"W",'Obs vs Exp by HHS Region'!$C77&lt;='Obs vs Exp by HHS Region'!$H77," ")</f>
        <v xml:space="preserve"> </v>
      </c>
      <c r="F19" s="6" t="str">
        <f>_xlfn.IFS('Obs vs Exp by HHS Region'!$D78&gt;'Obs vs Exp by HHS Region'!$H78,"A",'Obs vs Exp by HHS Region'!$C78&gt;'Obs vs Exp by HHS Region'!$H78,"W",'Obs vs Exp by HHS Region'!$C78&lt;='Obs vs Exp by HHS Region'!$H78," ")</f>
        <v xml:space="preserve"> </v>
      </c>
      <c r="G19" s="6" t="str">
        <f>_xlfn.IFS('Obs vs Exp by HHS Region'!$D79&gt;'Obs vs Exp by HHS Region'!$H79,"A",'Obs vs Exp by HHS Region'!$C79&gt;'Obs vs Exp by HHS Region'!$H79,"W",'Obs vs Exp by HHS Region'!$C79&lt;='Obs vs Exp by HHS Region'!$H79," ")</f>
        <v xml:space="preserve"> </v>
      </c>
      <c r="H19" s="6" t="str">
        <f>_xlfn.IFS('Obs vs Exp by HHS Region'!$D80&gt;'Obs vs Exp by HHS Region'!$H80,"A",'Obs vs Exp by HHS Region'!$C80&gt;'Obs vs Exp by HHS Region'!$H80,"W",'Obs vs Exp by HHS Region'!$C80&lt;='Obs vs Exp by HHS Region'!$H80," ")</f>
        <v>W</v>
      </c>
      <c r="I19" s="6" t="str">
        <f>_xlfn.IFS('Obs vs Exp by HHS Region'!$D81&gt;'Obs vs Exp by HHS Region'!$H81,"A",'Obs vs Exp by HHS Region'!$C81&gt;'Obs vs Exp by HHS Region'!$H81,"W",'Obs vs Exp by HHS Region'!$C81&lt;='Obs vs Exp by HHS Region'!$H81," ")</f>
        <v xml:space="preserve"> </v>
      </c>
      <c r="J19" s="6" t="str">
        <f>_xlfn.IFS('Obs vs Exp by HHS Region'!$D82&gt;'Obs vs Exp by HHS Region'!$H82,"A",'Obs vs Exp by HHS Region'!$C82&gt;'Obs vs Exp by HHS Region'!$H82,"W",'Obs vs Exp by HHS Region'!$C82&lt;='Obs vs Exp by HHS Region'!$H82," ")</f>
        <v xml:space="preserve"> </v>
      </c>
      <c r="K19" s="6" t="str">
        <f>_xlfn.IFS('Obs vs Exp by HHS Region'!$D83&gt;'Obs vs Exp by HHS Region'!$H83,"A",'Obs vs Exp by HHS Region'!$C83&gt;'Obs vs Exp by HHS Region'!$H83,"W",'Obs vs Exp by HHS Region'!$C83&lt;='Obs vs Exp by HHS Region'!$H83," ")</f>
        <v>W</v>
      </c>
      <c r="L19" s="6" t="str">
        <f>_xlfn.IFS('Obs vs Exp by HHS Region'!$D84&gt;'Obs vs Exp by HHS Region'!$H84,"A",'Obs vs Exp by HHS Region'!$C84&gt;'Obs vs Exp by HHS Region'!$H84,"W",'Obs vs Exp by HHS Region'!$C84&lt;='Obs vs Exp by HHS Region'!$H84," ")</f>
        <v>W</v>
      </c>
      <c r="M19" s="6" t="str">
        <f>_xlfn.IFS('Obs vs Exp by HHS Region'!$D85&gt;'Obs vs Exp by HHS Region'!$H85,"A",'Obs vs Exp by HHS Region'!$C85&gt;'Obs vs Exp by HHS Region'!$H85,"W",'Obs vs Exp by HHS Region'!$C85&lt;='Obs vs Exp by HHS Region'!$H85," ")</f>
        <v>W</v>
      </c>
    </row>
    <row r="20" spans="1:16" ht="15" customHeight="1" x14ac:dyDescent="0.35">
      <c r="A20" s="5" t="s">
        <v>30</v>
      </c>
      <c r="B20" s="6" t="str">
        <f>_xlfn.IFS('Obs vs Exp by HHS Region'!$D86&gt;'Obs vs Exp by HHS Region'!$H86,"A",'Obs vs Exp by HHS Region'!$C86&gt;'Obs vs Exp by HHS Region'!$H86,"W",'Obs vs Exp by HHS Region'!$C86&lt;='Obs vs Exp by HHS Region'!$H86," ")</f>
        <v>W</v>
      </c>
      <c r="C20" s="6" t="str">
        <f>_xlfn.IFS('Obs vs Exp by HHS Region'!$D87&gt;'Obs vs Exp by HHS Region'!$H87,"A",'Obs vs Exp by HHS Region'!$C87&gt;'Obs vs Exp by HHS Region'!$H87,"W",'Obs vs Exp by HHS Region'!$C87&lt;='Obs vs Exp by HHS Region'!$H87," ")</f>
        <v>A</v>
      </c>
      <c r="D20" s="6" t="str">
        <f>_xlfn.IFS('Obs vs Exp by HHS Region'!$D88&gt;'Obs vs Exp by HHS Region'!$H88,"A",'Obs vs Exp by HHS Region'!$C88&gt;'Obs vs Exp by HHS Region'!$H88,"W",'Obs vs Exp by HHS Region'!$C88&lt;='Obs vs Exp by HHS Region'!$H88," ")</f>
        <v>W</v>
      </c>
      <c r="E20" s="6" t="str">
        <f>_xlfn.IFS('Obs vs Exp by HHS Region'!$D89&gt;'Obs vs Exp by HHS Region'!$H89,"A",'Obs vs Exp by HHS Region'!$C89&gt;'Obs vs Exp by HHS Region'!$H89,"W",'Obs vs Exp by HHS Region'!$C89&lt;='Obs vs Exp by HHS Region'!$H89," ")</f>
        <v xml:space="preserve"> </v>
      </c>
      <c r="F20" s="6" t="str">
        <f>_xlfn.IFS('Obs vs Exp by HHS Region'!$D90&gt;'Obs vs Exp by HHS Region'!$H90,"A",'Obs vs Exp by HHS Region'!$C90&gt;'Obs vs Exp by HHS Region'!$H90,"W",'Obs vs Exp by HHS Region'!$C90&lt;='Obs vs Exp by HHS Region'!$H90," ")</f>
        <v xml:space="preserve"> </v>
      </c>
      <c r="G20" s="6" t="str">
        <f>_xlfn.IFS('Obs vs Exp by HHS Region'!$D91&gt;'Obs vs Exp by HHS Region'!$H91,"A",'Obs vs Exp by HHS Region'!$C91&gt;'Obs vs Exp by HHS Region'!$H91,"W",'Obs vs Exp by HHS Region'!$C91&lt;='Obs vs Exp by HHS Region'!$H91," ")</f>
        <v xml:space="preserve"> </v>
      </c>
      <c r="H20" s="6" t="str">
        <f>_xlfn.IFS('Obs vs Exp by HHS Region'!$D92&gt;'Obs vs Exp by HHS Region'!$H92,"A",'Obs vs Exp by HHS Region'!$C92&gt;'Obs vs Exp by HHS Region'!$H92,"W",'Obs vs Exp by HHS Region'!$C92&lt;='Obs vs Exp by HHS Region'!$H92," ")</f>
        <v xml:space="preserve"> </v>
      </c>
      <c r="I20" s="6" t="str">
        <f>_xlfn.IFS('Obs vs Exp by HHS Region'!$D93&gt;'Obs vs Exp by HHS Region'!$H93,"A",'Obs vs Exp by HHS Region'!$C93&gt;'Obs vs Exp by HHS Region'!$H93,"W",'Obs vs Exp by HHS Region'!$C93&lt;='Obs vs Exp by HHS Region'!$H93," ")</f>
        <v xml:space="preserve"> </v>
      </c>
      <c r="J20" s="6" t="str">
        <f>_xlfn.IFS('Obs vs Exp by HHS Region'!$D86&gt;'Obs vs Exp by HHS Region'!$H94,"A",'Obs vs Exp by HHS Region'!$C94&gt;'Obs vs Exp by HHS Region'!$H94,"W",'Obs vs Exp by HHS Region'!$C94&lt;='Obs vs Exp by HHS Region'!$H94," ")</f>
        <v>W</v>
      </c>
      <c r="K20" s="6" t="str">
        <f>_xlfn.IFS('Obs vs Exp by HHS Region'!$D95&gt;'Obs vs Exp by HHS Region'!$H95,"A",'Obs vs Exp by HHS Region'!$C95&gt;'Obs vs Exp by HHS Region'!$H95,"W",'Obs vs Exp by HHS Region'!$C95&lt;='Obs vs Exp by HHS Region'!$H95," ")</f>
        <v xml:space="preserve"> </v>
      </c>
      <c r="L20" s="6" t="str">
        <f>_xlfn.IFS('Obs vs Exp by HHS Region'!$D96&gt;'Obs vs Exp by HHS Region'!$H96,"A",'Obs vs Exp by HHS Region'!$C96&gt;'Obs vs Exp by HHS Region'!$H96,"W",'Obs vs Exp by HHS Region'!$C96&lt;='Obs vs Exp by HHS Region'!$H96," ")</f>
        <v>W</v>
      </c>
      <c r="M20" s="6" t="str">
        <f>_xlfn.IFS('Obs vs Exp by HHS Region'!$D97&gt;'Obs vs Exp by HHS Region'!$H97,"A",'Obs vs Exp by HHS Region'!$C97&gt;'Obs vs Exp by HHS Region'!$H97,"W",'Obs vs Exp by HHS Region'!$C97&lt;='Obs vs Exp by HHS Region'!$H97," ")</f>
        <v>W</v>
      </c>
    </row>
    <row r="21" spans="1:16" ht="15" customHeight="1" x14ac:dyDescent="0.35">
      <c r="A21" s="5" t="s">
        <v>31</v>
      </c>
      <c r="B21" s="6" t="str">
        <f>_xlfn.IFS('Obs vs Exp by HHS Region'!$D98&gt;'Obs vs Exp by HHS Region'!$H98,"A",'Obs vs Exp by HHS Region'!$C98&gt;'Obs vs Exp by HHS Region'!$H98,"W",'Obs vs Exp by HHS Region'!$C98&lt;='Obs vs Exp by HHS Region'!$H98," ")</f>
        <v xml:space="preserve"> </v>
      </c>
      <c r="C21" s="6" t="str">
        <f>_xlfn.IFS('Obs vs Exp by HHS Region'!$D99&gt;'Obs vs Exp by HHS Region'!$H99,"A",'Obs vs Exp by HHS Region'!$C99&gt;'Obs vs Exp by HHS Region'!$H99,"W",'Obs vs Exp by HHS Region'!$C99&lt;='Obs vs Exp by HHS Region'!$H99," ")</f>
        <v xml:space="preserve"> </v>
      </c>
      <c r="D21" s="6" t="str">
        <f>_xlfn.IFS('Obs vs Exp by HHS Region'!$D100&gt;'Obs vs Exp by HHS Region'!$H100,"A",'Obs vs Exp by HHS Region'!$C100&gt;'Obs vs Exp by HHS Region'!$H100,"W",'Obs vs Exp by HHS Region'!$C100&lt;='Obs vs Exp by HHS Region'!$H100," ")</f>
        <v xml:space="preserve"> </v>
      </c>
      <c r="E21" s="6" t="str">
        <f>_xlfn.IFS('Obs vs Exp by HHS Region'!$D101&gt;'Obs vs Exp by HHS Region'!$H101,"A",'Obs vs Exp by HHS Region'!$C101&gt;'Obs vs Exp by HHS Region'!$H101,"W",'Obs vs Exp by HHS Region'!$C101&lt;='Obs vs Exp by HHS Region'!$H101," ")</f>
        <v xml:space="preserve"> </v>
      </c>
      <c r="F21" s="6" t="str">
        <f>_xlfn.IFS('Obs vs Exp by HHS Region'!$D102&gt;'Obs vs Exp by HHS Region'!$H102,"A",'Obs vs Exp by HHS Region'!$C102&gt;'Obs vs Exp by HHS Region'!$H102,"W",'Obs vs Exp by HHS Region'!$C102&lt;='Obs vs Exp by HHS Region'!$H102," ")</f>
        <v xml:space="preserve"> </v>
      </c>
      <c r="G21" s="6" t="str">
        <f>_xlfn.IFS('Obs vs Exp by HHS Region'!$D103&gt;'Obs vs Exp by HHS Region'!$H103,"A",'Obs vs Exp by HHS Region'!$C103&gt;'Obs vs Exp by HHS Region'!$H103,"W",'Obs vs Exp by HHS Region'!$C103&lt;='Obs vs Exp by HHS Region'!$H103," ")</f>
        <v xml:space="preserve"> </v>
      </c>
      <c r="H21" s="6" t="str">
        <f>_xlfn.IFS('Obs vs Exp by HHS Region'!$D104&gt;'Obs vs Exp by HHS Region'!$H104,"A",'Obs vs Exp by HHS Region'!$C104&gt;'Obs vs Exp by HHS Region'!$H104,"W",'Obs vs Exp by HHS Region'!$C104&lt;='Obs vs Exp by HHS Region'!$H104," ")</f>
        <v>W</v>
      </c>
      <c r="I21" s="6" t="str">
        <f>_xlfn.IFS('Obs vs Exp by HHS Region'!$D105&gt;'Obs vs Exp by HHS Region'!$H105,"A",'Obs vs Exp by HHS Region'!$C105&gt;'Obs vs Exp by HHS Region'!$H105,"W",'Obs vs Exp by HHS Region'!$C105&lt;='Obs vs Exp by HHS Region'!$H105," ")</f>
        <v xml:space="preserve"> </v>
      </c>
      <c r="J21" s="6" t="str">
        <f>_xlfn.IFS('Obs vs Exp by HHS Region'!$D106&gt;'Obs vs Exp by HHS Region'!$H106,"A",'Obs vs Exp by HHS Region'!$C106&gt;'Obs vs Exp by HHS Region'!$H106,"W",'Obs vs Exp by HHS Region'!$C106&lt;='Obs vs Exp by HHS Region'!$H106," ")</f>
        <v xml:space="preserve"> </v>
      </c>
      <c r="K21" s="6" t="str">
        <f>_xlfn.IFS('Obs vs Exp by HHS Region'!$D107&gt;'Obs vs Exp by HHS Region'!$H107,"A",'Obs vs Exp by HHS Region'!$C107&gt;'Obs vs Exp by HHS Region'!$H107,"W",'Obs vs Exp by HHS Region'!$C107&lt;='Obs vs Exp by HHS Region'!$H107," ")</f>
        <v xml:space="preserve"> </v>
      </c>
      <c r="L21" s="6" t="str">
        <f>_xlfn.IFS('Obs vs Exp by HHS Region'!$D108&gt;'Obs vs Exp by HHS Region'!$H108,"A",'Obs vs Exp by HHS Region'!$C108&gt;'Obs vs Exp by HHS Region'!$H108,"W",'Obs vs Exp by HHS Region'!$C108&lt;='Obs vs Exp by HHS Region'!$H108," ")</f>
        <v>W</v>
      </c>
      <c r="M21" s="6" t="str">
        <f>_xlfn.IFS('Obs vs Exp by HHS Region'!$D109&gt;'Obs vs Exp by HHS Region'!$H109,"A",'Obs vs Exp by HHS Region'!$C109&gt;'Obs vs Exp by HHS Region'!$H109,"W",'Obs vs Exp by HHS Region'!$C109&lt;='Obs vs Exp by HHS Region'!$H109," ")</f>
        <v>W</v>
      </c>
      <c r="O21" s="2"/>
      <c r="P21" s="2"/>
    </row>
    <row r="22" spans="1:16" ht="15" customHeight="1" x14ac:dyDescent="0.35">
      <c r="A22" s="5" t="s">
        <v>32</v>
      </c>
      <c r="B22" s="6" t="str">
        <f>_xlfn.IFS('Obs vs Exp by HHS Region'!$D110&gt;'Obs vs Exp by HHS Region'!$H110,"A",'Obs vs Exp by HHS Region'!$C110&gt;'Obs vs Exp by HHS Region'!$H110,"W",'Obs vs Exp by HHS Region'!$C110&lt;='Obs vs Exp by HHS Region'!$H110," ")</f>
        <v xml:space="preserve"> </v>
      </c>
      <c r="C22" s="6" t="str">
        <f>_xlfn.IFS('Obs vs Exp by HHS Region'!$D111&gt;'Obs vs Exp by HHS Region'!$H111,"A",'Obs vs Exp by HHS Region'!$C111&gt;'Obs vs Exp by HHS Region'!$H111,"W",'Obs vs Exp by HHS Region'!$C111&lt;='Obs vs Exp by HHS Region'!$H111," ")</f>
        <v xml:space="preserve"> </v>
      </c>
      <c r="D22" s="6" t="str">
        <f>_xlfn.IFS('Obs vs Exp by HHS Region'!$D112&gt;'Obs vs Exp by HHS Region'!$H112,"A",'Obs vs Exp by HHS Region'!$C112&gt;'Obs vs Exp by HHS Region'!$H112,"W",'Obs vs Exp by HHS Region'!$C112&lt;='Obs vs Exp by HHS Region'!$H112," ")</f>
        <v xml:space="preserve"> </v>
      </c>
      <c r="E22" s="6" t="str">
        <f>_xlfn.IFS('Obs vs Exp by HHS Region'!$D113&gt;'Obs vs Exp by HHS Region'!$H113,"A",'Obs vs Exp by HHS Region'!$C113&gt;'Obs vs Exp by HHS Region'!$H113,"W",'Obs vs Exp by HHS Region'!$C113&lt;='Obs vs Exp by HHS Region'!$H113," ")</f>
        <v xml:space="preserve"> </v>
      </c>
      <c r="F22" s="6" t="str">
        <f>_xlfn.IFS('Obs vs Exp by HHS Region'!$D114&gt;'Obs vs Exp by HHS Region'!$H114,"A",'Obs vs Exp by HHS Region'!$C114&gt;'Obs vs Exp by HHS Region'!$H114,"W",'Obs vs Exp by HHS Region'!$C114&lt;='Obs vs Exp by HHS Region'!$H114," ")</f>
        <v xml:space="preserve"> </v>
      </c>
      <c r="G22" s="6" t="str">
        <f>_xlfn.IFS('Obs vs Exp by HHS Region'!$D115&gt;'Obs vs Exp by HHS Region'!$H115,"A",'Obs vs Exp by HHS Region'!$C115&gt;'Obs vs Exp by HHS Region'!$H115,"W",'Obs vs Exp by HHS Region'!$C115&lt;='Obs vs Exp by HHS Region'!$H115," ")</f>
        <v xml:space="preserve"> </v>
      </c>
      <c r="H22" s="6" t="str">
        <f>_xlfn.IFS('Obs vs Exp by HHS Region'!$D116&gt;'Obs vs Exp by HHS Region'!$H116,"A",'Obs vs Exp by HHS Region'!$C116&gt;'Obs vs Exp by HHS Region'!$H116,"W",'Obs vs Exp by HHS Region'!$C116&lt;='Obs vs Exp by HHS Region'!$H116," ")</f>
        <v xml:space="preserve"> </v>
      </c>
      <c r="I22" s="6" t="str">
        <f>_xlfn.IFS('Obs vs Exp by HHS Region'!$D117&gt;'Obs vs Exp by HHS Region'!$H117,"A",'Obs vs Exp by HHS Region'!$C117&gt;'Obs vs Exp by HHS Region'!$H117,"W",'Obs vs Exp by HHS Region'!$C117&lt;='Obs vs Exp by HHS Region'!$H117," ")</f>
        <v>A</v>
      </c>
      <c r="J22" s="6" t="str">
        <f>_xlfn.IFS('Obs vs Exp by HHS Region'!$D118&gt;'Obs vs Exp by HHS Region'!$H118,"A",'Obs vs Exp by HHS Region'!$C118&gt;'Obs vs Exp by HHS Region'!$H118,"W",'Obs vs Exp by HHS Region'!$C118&lt;='Obs vs Exp by HHS Region'!$H118," ")</f>
        <v>W</v>
      </c>
      <c r="K22" s="6" t="str">
        <f>_xlfn.IFS('Obs vs Exp by HHS Region'!$D119&gt;'Obs vs Exp by HHS Region'!$H119,"A",'Obs vs Exp by HHS Region'!$C119&gt;'Obs vs Exp by HHS Region'!$H119,"W",'Obs vs Exp by HHS Region'!$C119&lt;='Obs vs Exp by HHS Region'!$H119," ")</f>
        <v>A</v>
      </c>
      <c r="L22" s="6" t="str">
        <f>_xlfn.IFS('Obs vs Exp by HHS Region'!$D120&gt;'Obs vs Exp by HHS Region'!$H120,"A",'Obs vs Exp by HHS Region'!$C120&gt;'Obs vs Exp by HHS Region'!$H120,"W",'Obs vs Exp by HHS Region'!$C120&lt;='Obs vs Exp by HHS Region'!$H120," ")</f>
        <v>W</v>
      </c>
      <c r="M22" s="6" t="str">
        <f>_xlfn.IFS('Obs vs Exp by HHS Region'!$D121&gt;'Obs vs Exp by HHS Region'!$H121,"A",'Obs vs Exp by HHS Region'!$C121&gt;'Obs vs Exp by HHS Region'!$H121,"W",'Obs vs Exp by HHS Region'!$C121&lt;='Obs vs Exp by HHS Region'!$H121," ")</f>
        <v>W</v>
      </c>
    </row>
    <row r="23" spans="1:16" s="2" customFormat="1" ht="15" customHeight="1" x14ac:dyDescent="0.35">
      <c r="A23" s="17" t="s">
        <v>137</v>
      </c>
      <c r="B23" s="17"/>
      <c r="C23" s="17"/>
      <c r="D23" s="17"/>
      <c r="E23" s="17"/>
      <c r="F23" s="17"/>
      <c r="G23" s="17"/>
      <c r="H23" s="17"/>
      <c r="I23" s="17"/>
      <c r="J23" s="17"/>
      <c r="K23" s="17"/>
      <c r="L23" s="17"/>
      <c r="M23" s="17"/>
      <c r="O23"/>
      <c r="P23"/>
    </row>
    <row r="24" spans="1:16" ht="15" customHeight="1" x14ac:dyDescent="0.35">
      <c r="A24" s="5" t="s">
        <v>48</v>
      </c>
      <c r="B24" s="6" t="str">
        <f>_xlfn.IFS('Obs vs Exp by Occupation'!$D2&gt;'Obs vs Exp by Occupation'!$H2,"A",'Obs vs Exp by Occupation'!$C2&gt;'Obs vs Exp by Occupation'!$H2,"W",'Obs vs Exp by Occupation'!$C2&lt;='Obs vs Exp by Occupation'!$H2," ")</f>
        <v xml:space="preserve"> </v>
      </c>
      <c r="C24" s="6" t="str">
        <f>_xlfn.IFS('Obs vs Exp by Occupation'!$D3&gt;'Obs vs Exp by Occupation'!$H3,"A",'Obs vs Exp by Occupation'!$C3&gt;'Obs vs Exp by Occupation'!$H3,"W",'Obs vs Exp by Occupation'!$C3&lt;='Obs vs Exp by Occupation'!$H3," ")</f>
        <v>W</v>
      </c>
      <c r="D24" s="6" t="str">
        <f>_xlfn.IFS('Obs vs Exp by Occupation'!$D4&gt;'Obs vs Exp by Occupation'!$H4,"A",'Obs vs Exp by Occupation'!$C4&gt;'Obs vs Exp by Occupation'!$H4,"W",'Obs vs Exp by Occupation'!$C4&lt;='Obs vs Exp by Occupation'!$H4," ")</f>
        <v xml:space="preserve"> </v>
      </c>
      <c r="E24" s="6" t="str">
        <f>_xlfn.IFS('Obs vs Exp by Occupation'!$D5&gt;'Obs vs Exp by Occupation'!$H5,"A",'Obs vs Exp by Occupation'!$C5&gt;'Obs vs Exp by Occupation'!$H5,"W",'Obs vs Exp by Occupation'!$C5&lt;='Obs vs Exp by Occupation'!$H5," ")</f>
        <v xml:space="preserve"> </v>
      </c>
      <c r="F24" s="6" t="str">
        <f>_xlfn.IFS('Obs vs Exp by Occupation'!$D6&gt;'Obs vs Exp by Occupation'!$H6,"A",'Obs vs Exp by Occupation'!$C6&gt;'Obs vs Exp by Occupation'!$H6,"W",'Obs vs Exp by Occupation'!$C6&lt;='Obs vs Exp by Occupation'!$H6," ")</f>
        <v xml:space="preserve"> </v>
      </c>
      <c r="G24" s="6" t="str">
        <f>_xlfn.IFS('Obs vs Exp by Occupation'!$D7&gt;'Obs vs Exp by Occupation'!$H7,"A",'Obs vs Exp by Occupation'!$C7&gt;'Obs vs Exp by Occupation'!$H7,"W",'Obs vs Exp by Occupation'!$C7&lt;='Obs vs Exp by Occupation'!$H7," ")</f>
        <v xml:space="preserve"> </v>
      </c>
      <c r="H24" s="6" t="str">
        <f>_xlfn.IFS('Obs vs Exp by Occupation'!$D8&gt;'Obs vs Exp by Occupation'!$H8,"A",'Obs vs Exp by Occupation'!$C8&gt;'Obs vs Exp by Occupation'!$H8,"W",'Obs vs Exp by Occupation'!$C8&lt;='Obs vs Exp by Occupation'!$H8," ")</f>
        <v>W</v>
      </c>
      <c r="I24" s="6" t="str">
        <f>_xlfn.IFS('Obs vs Exp by Occupation'!$D9&gt;'Obs vs Exp by Occupation'!$H9,"A",'Obs vs Exp by Occupation'!$C9&gt;'Obs vs Exp by Occupation'!$H9,"W",'Obs vs Exp by Occupation'!$C9&lt;='Obs vs Exp by Occupation'!$H9," ")</f>
        <v xml:space="preserve"> </v>
      </c>
      <c r="J24" s="6" t="str">
        <f>_xlfn.IFS('Obs vs Exp by Occupation'!$D10&gt;'Obs vs Exp by Occupation'!$H10,"A",'Obs vs Exp by Occupation'!$C10&gt;'Obs vs Exp by Occupation'!$H10,"W",'Obs vs Exp by Occupation'!$C10&lt;='Obs vs Exp by Occupation'!$H10," ")</f>
        <v xml:space="preserve"> </v>
      </c>
      <c r="K24" s="6" t="str">
        <f>_xlfn.IFS('Obs vs Exp by Occupation'!$D11&gt;'Obs vs Exp by Occupation'!$H11,"A",'Obs vs Exp by Occupation'!$C11&gt;'Obs vs Exp by Occupation'!$H11,"W",'Obs vs Exp by Occupation'!$C11&lt;='Obs vs Exp by Occupation'!$H11," ")</f>
        <v xml:space="preserve"> </v>
      </c>
      <c r="L24" s="6" t="str">
        <f>_xlfn.IFS('Obs vs Exp by Occupation'!$D12&gt;'Obs vs Exp by Occupation'!$H12,"A",'Obs vs Exp by Occupation'!$C12&gt;'Obs vs Exp by Occupation'!$H12,"W",'Obs vs Exp by Occupation'!$C12&lt;='Obs vs Exp by Occupation'!$H12," ")</f>
        <v>W</v>
      </c>
      <c r="M24" s="6" t="str">
        <f>_xlfn.IFS('Obs vs Exp by Occupation'!$D13&gt;'Obs vs Exp by Occupation'!$H13,"A",'Obs vs Exp by Occupation'!$C13&gt;'Obs vs Exp by Occupation'!$H13,"W",'Obs vs Exp by Occupation'!$C13&lt;='Obs vs Exp by Occupation'!$H13," ")</f>
        <v>W</v>
      </c>
    </row>
    <row r="25" spans="1:16" ht="15" customHeight="1" x14ac:dyDescent="0.35">
      <c r="A25" s="5" t="s">
        <v>49</v>
      </c>
      <c r="B25" s="6" t="str">
        <f>_xlfn.IFS('Obs vs Exp by Occupation'!$D14&gt;'Obs vs Exp by Occupation'!$H14,"A",'Obs vs Exp by Occupation'!$C14&gt;'Obs vs Exp by Occupation'!$H14,"W",'Obs vs Exp by Occupation'!$C14&lt;='Obs vs Exp by Occupation'!$H14," ")</f>
        <v xml:space="preserve"> </v>
      </c>
      <c r="C25" s="6" t="str">
        <f>_xlfn.IFS('Obs vs Exp by Occupation'!$D15&gt;'Obs vs Exp by Occupation'!$H15,"A",'Obs vs Exp by Occupation'!$C15&gt;'Obs vs Exp by Occupation'!$H15,"W",'Obs vs Exp by Occupation'!$C15&lt;='Obs vs Exp by Occupation'!$H15," ")</f>
        <v>W</v>
      </c>
      <c r="D25" s="6" t="str">
        <f>_xlfn.IFS('Obs vs Exp by Occupation'!$D16&gt;'Obs vs Exp by Occupation'!$H16,"A",'Obs vs Exp by Occupation'!$C16&gt;'Obs vs Exp by Occupation'!$H16,"W",'Obs vs Exp by Occupation'!$C16&lt;='Obs vs Exp by Occupation'!$H16," ")</f>
        <v xml:space="preserve"> </v>
      </c>
      <c r="E25" s="6" t="str">
        <f>_xlfn.IFS('Obs vs Exp by Occupation'!$D17&gt;'Obs vs Exp by Occupation'!$H17,"A",'Obs vs Exp by Occupation'!$C17&gt;'Obs vs Exp by Occupation'!$H17,"W",'Obs vs Exp by Occupation'!$C17&lt;='Obs vs Exp by Occupation'!$H17," ")</f>
        <v xml:space="preserve"> </v>
      </c>
      <c r="F25" s="6" t="str">
        <f>_xlfn.IFS('Obs vs Exp by Occupation'!$D18&gt;'Obs vs Exp by Occupation'!$H18,"A",'Obs vs Exp by Occupation'!$C18&gt;'Obs vs Exp by Occupation'!$H18,"W",'Obs vs Exp by Occupation'!$C18&lt;='Obs vs Exp by Occupation'!$H18," ")</f>
        <v xml:space="preserve"> </v>
      </c>
      <c r="G25" s="6" t="str">
        <f>_xlfn.IFS('Obs vs Exp by Occupation'!$D19&gt;'Obs vs Exp by Occupation'!$H19,"A",'Obs vs Exp by Occupation'!$C19&gt;'Obs vs Exp by Occupation'!$H19,"W",'Obs vs Exp by Occupation'!$C19&lt;='Obs vs Exp by Occupation'!$H19," ")</f>
        <v xml:space="preserve"> </v>
      </c>
      <c r="H25" s="6" t="str">
        <f>_xlfn.IFS('Obs vs Exp by Occupation'!$D20&gt;'Obs vs Exp by Occupation'!$H20,"A",'Obs vs Exp by Occupation'!$C20&gt;'Obs vs Exp by Occupation'!$H20,"W",'Obs vs Exp by Occupation'!$C20&lt;='Obs vs Exp by Occupation'!$H20," ")</f>
        <v>W</v>
      </c>
      <c r="I25" s="6" t="str">
        <f>_xlfn.IFS('Obs vs Exp by Occupation'!$D21&gt;'Obs vs Exp by Occupation'!$H21,"A",'Obs vs Exp by Occupation'!$C21&gt;'Obs vs Exp by Occupation'!$H21,"W",'Obs vs Exp by Occupation'!$C21&lt;='Obs vs Exp by Occupation'!$H21," ")</f>
        <v xml:space="preserve"> </v>
      </c>
      <c r="J25" s="6" t="str">
        <f>_xlfn.IFS('Obs vs Exp by Occupation'!$D22&gt;'Obs vs Exp by Occupation'!$H22,"A",'Obs vs Exp by Occupation'!$C22&gt;'Obs vs Exp by Occupation'!$H22,"W",'Obs vs Exp by Occupation'!$C22&lt;='Obs vs Exp by Occupation'!$H22," ")</f>
        <v xml:space="preserve"> </v>
      </c>
      <c r="K25" s="6" t="str">
        <f>_xlfn.IFS('Obs vs Exp by Occupation'!$D23&gt;'Obs vs Exp by Occupation'!$H23,"A",'Obs vs Exp by Occupation'!$C23&gt;'Obs vs Exp by Occupation'!$H23,"W",'Obs vs Exp by Occupation'!$C23&lt;='Obs vs Exp by Occupation'!$H23," ")</f>
        <v xml:space="preserve"> </v>
      </c>
      <c r="L25" s="6" t="str">
        <f>_xlfn.IFS('Obs vs Exp by Occupation'!$D24&gt;'Obs vs Exp by Occupation'!$H24,"A",'Obs vs Exp by Occupation'!$C24&gt;'Obs vs Exp by Occupation'!$H24,"W",'Obs vs Exp by Occupation'!$C24&lt;='Obs vs Exp by Occupation'!$H24," ")</f>
        <v>A</v>
      </c>
      <c r="M25" s="6" t="str">
        <f>_xlfn.IFS('Obs vs Exp by Occupation'!$D25&gt;'Obs vs Exp by Occupation'!$H25,"A",'Obs vs Exp by Occupation'!$C25&gt;'Obs vs Exp by Occupation'!$H25,"W",'Obs vs Exp by Occupation'!$C25&lt;='Obs vs Exp by Occupation'!$H25," ")</f>
        <v>A</v>
      </c>
    </row>
    <row r="26" spans="1:16" ht="15" customHeight="1" x14ac:dyDescent="0.35">
      <c r="A26" s="5" t="s">
        <v>50</v>
      </c>
      <c r="B26" s="6" t="str">
        <f>_xlfn.IFS('Obs vs Exp by Occupation'!$D26&gt;'Obs vs Exp by Occupation'!$H26,"A",'Obs vs Exp by Occupation'!$C26&gt;'Obs vs Exp by Occupation'!$H26,"W",'Obs vs Exp by Occupation'!$C26&lt;='Obs vs Exp by Occupation'!$H26," ")</f>
        <v>W</v>
      </c>
      <c r="C26" s="6" t="str">
        <f>_xlfn.IFS('Obs vs Exp by Occupation'!$D27&gt;'Obs vs Exp by Occupation'!$H27,"A",'Obs vs Exp by Occupation'!$C27&gt;'Obs vs Exp by Occupation'!$H27,"W",'Obs vs Exp by Occupation'!$C27&lt;='Obs vs Exp by Occupation'!$H27," ")</f>
        <v>A</v>
      </c>
      <c r="D26" s="6" t="str">
        <f>_xlfn.IFS('Obs vs Exp by Occupation'!$D28&gt;'Obs vs Exp by Occupation'!$H28,"A",'Obs vs Exp by Occupation'!$C28&gt;'Obs vs Exp by Occupation'!$H28,"W",'Obs vs Exp by Occupation'!$C28&lt;='Obs vs Exp by Occupation'!$H28," ")</f>
        <v>W</v>
      </c>
      <c r="E26" s="6" t="str">
        <f>_xlfn.IFS('Obs vs Exp by Occupation'!$D29&gt;'Obs vs Exp by Occupation'!$H29,"A",'Obs vs Exp by Occupation'!$C29&gt;'Obs vs Exp by Occupation'!$H29,"W",'Obs vs Exp by Occupation'!$C29&lt;='Obs vs Exp by Occupation'!$H29," ")</f>
        <v>W</v>
      </c>
      <c r="F26" s="6" t="str">
        <f>_xlfn.IFS('Obs vs Exp by Occupation'!$D30&gt;'Obs vs Exp by Occupation'!$H30,"A",'Obs vs Exp by Occupation'!$C30&gt;'Obs vs Exp by Occupation'!$H30,"W",'Obs vs Exp by Occupation'!$C30&lt;='Obs vs Exp by Occupation'!$H30," ")</f>
        <v xml:space="preserve"> </v>
      </c>
      <c r="G26" s="6" t="str">
        <f>_xlfn.IFS('Obs vs Exp by Occupation'!$D31&gt;'Obs vs Exp by Occupation'!$H31,"A",'Obs vs Exp by Occupation'!$C31&gt;'Obs vs Exp by Occupation'!$H31,"W",'Obs vs Exp by Occupation'!$C31&lt;='Obs vs Exp by Occupation'!$H31," ")</f>
        <v xml:space="preserve"> </v>
      </c>
      <c r="H26" s="6" t="str">
        <f>_xlfn.IFS('Obs vs Exp by Occupation'!$D32&gt;'Obs vs Exp by Occupation'!$H32,"A",'Obs vs Exp by Occupation'!$C32&gt;'Obs vs Exp by Occupation'!$H32,"W",'Obs vs Exp by Occupation'!$C32&lt;='Obs vs Exp by Occupation'!$H32," ")</f>
        <v>A</v>
      </c>
      <c r="I26" s="6" t="str">
        <f>_xlfn.IFS('Obs vs Exp by Occupation'!$D33&gt;'Obs vs Exp by Occupation'!$H33,"A",'Obs vs Exp by Occupation'!$C33&gt;'Obs vs Exp by Occupation'!$H33,"W",'Obs vs Exp by Occupation'!$C33&lt;='Obs vs Exp by Occupation'!$H33," ")</f>
        <v>W</v>
      </c>
      <c r="J26" s="6" t="str">
        <f>_xlfn.IFS('Obs vs Exp by Occupation'!$D34&gt;'Obs vs Exp by Occupation'!$H34,"A",'Obs vs Exp by Occupation'!$C34&gt;'Obs vs Exp by Occupation'!$H34,"W",'Obs vs Exp by Occupation'!$C34&lt;='Obs vs Exp by Occupation'!$H34," ")</f>
        <v>W</v>
      </c>
      <c r="K26" s="6" t="str">
        <f>_xlfn.IFS('Obs vs Exp by Occupation'!$D35&gt;'Obs vs Exp by Occupation'!$H35,"A",'Obs vs Exp by Occupation'!$C35&gt;'Obs vs Exp by Occupation'!$H35,"W",'Obs vs Exp by Occupation'!$C35&lt;='Obs vs Exp by Occupation'!$H35," ")</f>
        <v>A</v>
      </c>
      <c r="L26" s="6" t="str">
        <f>_xlfn.IFS('Obs vs Exp by Occupation'!$D36&gt;'Obs vs Exp by Occupation'!$H36,"A",'Obs vs Exp by Occupation'!$C36&gt;'Obs vs Exp by Occupation'!$H36,"W",'Obs vs Exp by Occupation'!$C36&lt;='Obs vs Exp by Occupation'!$H36," ")</f>
        <v>A</v>
      </c>
      <c r="M26" s="6" t="str">
        <f>_xlfn.IFS('Obs vs Exp by Occupation'!$D37&gt;'Obs vs Exp by Occupation'!$H37,"A",'Obs vs Exp by Occupation'!$C37&gt;'Obs vs Exp by Occupation'!$H37,"W",'Obs vs Exp by Occupation'!$C37&lt;='Obs vs Exp by Occupation'!$H37," ")</f>
        <v>W</v>
      </c>
    </row>
    <row r="27" spans="1:16" ht="15" customHeight="1" x14ac:dyDescent="0.35">
      <c r="A27" s="5" t="s">
        <v>51</v>
      </c>
      <c r="B27" s="6" t="str">
        <f>_xlfn.IFS('Obs vs Exp by Occupation'!$D38&gt;'Obs vs Exp by Occupation'!$H38,"A",'Obs vs Exp by Occupation'!$C38&gt;'Obs vs Exp by Occupation'!$H38,"W",'Obs vs Exp by Occupation'!$C38&lt;='Obs vs Exp by Occupation'!$H38," ")</f>
        <v>W</v>
      </c>
      <c r="C27" s="6" t="str">
        <f>_xlfn.IFS('Obs vs Exp by Occupation'!$D39&gt;'Obs vs Exp by Occupation'!$H39,"A",'Obs vs Exp by Occupation'!$C39&gt;'Obs vs Exp by Occupation'!$H39,"W",'Obs vs Exp by Occupation'!$C39&lt;='Obs vs Exp by Occupation'!$H39," ")</f>
        <v>A</v>
      </c>
      <c r="D27" s="6" t="str">
        <f>_xlfn.IFS('Obs vs Exp by Occupation'!$D40&gt;'Obs vs Exp by Occupation'!$H40,"A",'Obs vs Exp by Occupation'!$C40&gt;'Obs vs Exp by Occupation'!$H40,"W",'Obs vs Exp by Occupation'!$C40&lt;='Obs vs Exp by Occupation'!$H40," ")</f>
        <v>W</v>
      </c>
      <c r="E27" s="6" t="str">
        <f>_xlfn.IFS('Obs vs Exp by Occupation'!$D41&gt;'Obs vs Exp by Occupation'!$H41,"A",'Obs vs Exp by Occupation'!$C41&gt;'Obs vs Exp by Occupation'!$H41,"W",'Obs vs Exp by Occupation'!$C41&lt;='Obs vs Exp by Occupation'!$H41," ")</f>
        <v>W</v>
      </c>
      <c r="F27" s="6" t="str">
        <f>_xlfn.IFS('Obs vs Exp by Occupation'!$D42&gt;'Obs vs Exp by Occupation'!$H42,"A",'Obs vs Exp by Occupation'!$C42&gt;'Obs vs Exp by Occupation'!$H42,"W",'Obs vs Exp by Occupation'!$C42&lt;='Obs vs Exp by Occupation'!$H42," ")</f>
        <v xml:space="preserve"> </v>
      </c>
      <c r="G27" s="6" t="str">
        <f>_xlfn.IFS('Obs vs Exp by Occupation'!$D43&gt;'Obs vs Exp by Occupation'!$H43,"A",'Obs vs Exp by Occupation'!$C43&gt;'Obs vs Exp by Occupation'!$H43,"W",'Obs vs Exp by Occupation'!$C43&lt;='Obs vs Exp by Occupation'!$H43," ")</f>
        <v>W</v>
      </c>
      <c r="H27" s="6" t="str">
        <f>_xlfn.IFS('Obs vs Exp by Occupation'!$D44&gt;'Obs vs Exp by Occupation'!$H44,"A",'Obs vs Exp by Occupation'!$C44&gt;'Obs vs Exp by Occupation'!$H44,"W",'Obs vs Exp by Occupation'!$C44&lt;='Obs vs Exp by Occupation'!$H44," ")</f>
        <v>W</v>
      </c>
      <c r="I27" s="6" t="str">
        <f>_xlfn.IFS('Obs vs Exp by Occupation'!$D45&gt;'Obs vs Exp by Occupation'!$H45,"A",'Obs vs Exp by Occupation'!$C45&gt;'Obs vs Exp by Occupation'!$H45,"W",'Obs vs Exp by Occupation'!$C45&lt;='Obs vs Exp by Occupation'!$H45," ")</f>
        <v xml:space="preserve"> </v>
      </c>
      <c r="J27" s="6" t="str">
        <f>_xlfn.IFS('Obs vs Exp by Occupation'!$D46&gt;'Obs vs Exp by Occupation'!$H46,"A",'Obs vs Exp by Occupation'!$C46&gt;'Obs vs Exp by Occupation'!$H46,"W",'Obs vs Exp by Occupation'!$C46&lt;='Obs vs Exp by Occupation'!$H46," ")</f>
        <v xml:space="preserve"> </v>
      </c>
      <c r="K27" s="6" t="str">
        <f>_xlfn.IFS('Obs vs Exp by Occupation'!$D47&gt;'Obs vs Exp by Occupation'!$H47,"A",'Obs vs Exp by Occupation'!$C47&gt;'Obs vs Exp by Occupation'!$H47,"W",'Obs vs Exp by Occupation'!$C47&lt;='Obs vs Exp by Occupation'!$H47," ")</f>
        <v xml:space="preserve"> </v>
      </c>
      <c r="L27" s="6" t="str">
        <f>_xlfn.IFS('Obs vs Exp by Occupation'!$D48&gt;'Obs vs Exp by Occupation'!$H48,"A",'Obs vs Exp by Occupation'!$C48&gt;'Obs vs Exp by Occupation'!$H48,"W",'Obs vs Exp by Occupation'!$C48&lt;='Obs vs Exp by Occupation'!$H48," ")</f>
        <v>W</v>
      </c>
      <c r="M27" s="6" t="str">
        <f>_xlfn.IFS('Obs vs Exp by Occupation'!$D49&gt;'Obs vs Exp by Occupation'!$H49,"A",'Obs vs Exp by Occupation'!$C49&gt;'Obs vs Exp by Occupation'!$H49,"W",'Obs vs Exp by Occupation'!$C49&lt;='Obs vs Exp by Occupation'!$H49," ")</f>
        <v>W</v>
      </c>
    </row>
    <row r="28" spans="1:16" ht="15" customHeight="1" x14ac:dyDescent="0.35">
      <c r="A28" s="5" t="s">
        <v>52</v>
      </c>
      <c r="B28" s="6" t="str">
        <f>_xlfn.IFS('Obs vs Exp by Occupation'!$D50&gt;'Obs vs Exp by Occupation'!$H50,"A",'Obs vs Exp by Occupation'!$C50&gt;'Obs vs Exp by Occupation'!$H50,"W",'Obs vs Exp by Occupation'!$C50&lt;='Obs vs Exp by Occupation'!$H50," ")</f>
        <v xml:space="preserve"> </v>
      </c>
      <c r="C28" s="6" t="str">
        <f>_xlfn.IFS('Obs vs Exp by Occupation'!$D51&gt;'Obs vs Exp by Occupation'!$H51,"A",'Obs vs Exp by Occupation'!$C51&gt;'Obs vs Exp by Occupation'!$H51,"W",'Obs vs Exp by Occupation'!$C51&lt;='Obs vs Exp by Occupation'!$H51," ")</f>
        <v xml:space="preserve"> </v>
      </c>
      <c r="D28" s="6" t="str">
        <f>_xlfn.IFS('Obs vs Exp by Occupation'!$D52&gt;'Obs vs Exp by Occupation'!$H52,"A",'Obs vs Exp by Occupation'!$C52&gt;'Obs vs Exp by Occupation'!$H52,"W",'Obs vs Exp by Occupation'!$C52&lt;='Obs vs Exp by Occupation'!$H52," ")</f>
        <v>W</v>
      </c>
      <c r="E28" s="6" t="str">
        <f>_xlfn.IFS('Obs vs Exp by Occupation'!$D53&gt;'Obs vs Exp by Occupation'!$H53,"A",'Obs vs Exp by Occupation'!$C53&gt;'Obs vs Exp by Occupation'!$H53,"W",'Obs vs Exp by Occupation'!$C53&lt;='Obs vs Exp by Occupation'!$H53," ")</f>
        <v xml:space="preserve"> </v>
      </c>
      <c r="F28" s="6" t="str">
        <f>_xlfn.IFS('Obs vs Exp by Occupation'!$D54&gt;'Obs vs Exp by Occupation'!$H54,"A",'Obs vs Exp by Occupation'!$C54&gt;'Obs vs Exp by Occupation'!$H54,"W",'Obs vs Exp by Occupation'!$C54&lt;='Obs vs Exp by Occupation'!$H54," ")</f>
        <v xml:space="preserve"> </v>
      </c>
      <c r="G28" s="6" t="str">
        <f>_xlfn.IFS('Obs vs Exp by Occupation'!$D55&gt;'Obs vs Exp by Occupation'!$H55,"A",'Obs vs Exp by Occupation'!$C55&gt;'Obs vs Exp by Occupation'!$H55,"W",'Obs vs Exp by Occupation'!$C55&lt;='Obs vs Exp by Occupation'!$H55," ")</f>
        <v xml:space="preserve"> </v>
      </c>
      <c r="H28" s="6" t="str">
        <f>_xlfn.IFS('Obs vs Exp by Occupation'!$D56&gt;'Obs vs Exp by Occupation'!$H56,"A",'Obs vs Exp by Occupation'!$C56&gt;'Obs vs Exp by Occupation'!$H56,"W",'Obs vs Exp by Occupation'!$C56&lt;='Obs vs Exp by Occupation'!$H56," ")</f>
        <v>A</v>
      </c>
      <c r="I28" s="6" t="str">
        <f>_xlfn.IFS('Obs vs Exp by Occupation'!$D57&gt;'Obs vs Exp by Occupation'!$H57,"A",'Obs vs Exp by Occupation'!$C57&gt;'Obs vs Exp by Occupation'!$H57,"W",'Obs vs Exp by Occupation'!$C57&lt;='Obs vs Exp by Occupation'!$H57," ")</f>
        <v xml:space="preserve"> </v>
      </c>
      <c r="J28" s="6" t="str">
        <f>_xlfn.IFS('Obs vs Exp by Occupation'!$D58&gt;'Obs vs Exp by Occupation'!$H58,"A",'Obs vs Exp by Occupation'!$C58&gt;'Obs vs Exp by Occupation'!$H58,"W",'Obs vs Exp by Occupation'!$C58&lt;='Obs vs Exp by Occupation'!$H58," ")</f>
        <v xml:space="preserve"> </v>
      </c>
      <c r="K28" s="6" t="str">
        <f>_xlfn.IFS('Obs vs Exp by Occupation'!$D59&gt;'Obs vs Exp by Occupation'!$H59,"A",'Obs vs Exp by Occupation'!$C59&gt;'Obs vs Exp by Occupation'!$H59,"W",'Obs vs Exp by Occupation'!$C59&lt;='Obs vs Exp by Occupation'!$H59," ")</f>
        <v>W</v>
      </c>
      <c r="L28" s="6" t="str">
        <f>_xlfn.IFS('Obs vs Exp by Occupation'!$D60&gt;'Obs vs Exp by Occupation'!$H60,"A",'Obs vs Exp by Occupation'!$C60&gt;'Obs vs Exp by Occupation'!$H60,"W",'Obs vs Exp by Occupation'!$C60&lt;='Obs vs Exp by Occupation'!$H60," ")</f>
        <v>W</v>
      </c>
      <c r="M28" s="6" t="str">
        <f>_xlfn.IFS('Obs vs Exp by Occupation'!$D61&gt;'Obs vs Exp by Occupation'!$H61,"A",'Obs vs Exp by Occupation'!$C61&gt;'Obs vs Exp by Occupation'!$H61,"W",'Obs vs Exp by Occupation'!$C61&lt;='Obs vs Exp by Occupation'!$H61," ")</f>
        <v>W</v>
      </c>
    </row>
    <row r="29" spans="1:16" ht="15" customHeight="1" x14ac:dyDescent="0.35">
      <c r="A29" s="5" t="s">
        <v>53</v>
      </c>
      <c r="B29" s="6" t="str">
        <f>_xlfn.IFS('Obs vs Exp by Occupation'!$D62&gt;'Obs vs Exp by Occupation'!$H62,"A",'Obs vs Exp by Occupation'!$C62&gt;'Obs vs Exp by Occupation'!$H62,"W",'Obs vs Exp by Occupation'!$C62&lt;='Obs vs Exp by Occupation'!$H62," ")</f>
        <v xml:space="preserve"> </v>
      </c>
      <c r="C29" s="6" t="str">
        <f>_xlfn.IFS('Obs vs Exp by Occupation'!$D63&gt;'Obs vs Exp by Occupation'!$H63,"A",'Obs vs Exp by Occupation'!$C63&gt;'Obs vs Exp by Occupation'!$H63,"W",'Obs vs Exp by Occupation'!$C63&lt;='Obs vs Exp by Occupation'!$H63," ")</f>
        <v xml:space="preserve"> </v>
      </c>
      <c r="D29" s="6" t="str">
        <f>_xlfn.IFS('Obs vs Exp by Occupation'!$D64&gt;'Obs vs Exp by Occupation'!$H64,"A",'Obs vs Exp by Occupation'!$C64&gt;'Obs vs Exp by Occupation'!$H64,"W",'Obs vs Exp by Occupation'!$C64&lt;='Obs vs Exp by Occupation'!$H64," ")</f>
        <v>W</v>
      </c>
      <c r="E29" s="6" t="str">
        <f>_xlfn.IFS('Obs vs Exp by Occupation'!$D65&gt;'Obs vs Exp by Occupation'!$H65,"A",'Obs vs Exp by Occupation'!$C65&gt;'Obs vs Exp by Occupation'!$H65,"W",'Obs vs Exp by Occupation'!$C65&lt;='Obs vs Exp by Occupation'!$H65," ")</f>
        <v xml:space="preserve"> </v>
      </c>
      <c r="F29" s="6" t="str">
        <f>_xlfn.IFS('Obs vs Exp by Occupation'!$D66&gt;'Obs vs Exp by Occupation'!$H66,"A",'Obs vs Exp by Occupation'!$C66&gt;'Obs vs Exp by Occupation'!$H66,"W",'Obs vs Exp by Occupation'!$C66&lt;='Obs vs Exp by Occupation'!$H66," ")</f>
        <v xml:space="preserve"> </v>
      </c>
      <c r="G29" s="6" t="str">
        <f>_xlfn.IFS('Obs vs Exp by Occupation'!$D67&gt;'Obs vs Exp by Occupation'!$H67,"A",'Obs vs Exp by Occupation'!$C67&gt;'Obs vs Exp by Occupation'!$H67,"W",'Obs vs Exp by Occupation'!$C67&lt;='Obs vs Exp by Occupation'!$H67," ")</f>
        <v xml:space="preserve"> </v>
      </c>
      <c r="H29" s="6" t="str">
        <f>_xlfn.IFS('Obs vs Exp by Occupation'!$D68&gt;'Obs vs Exp by Occupation'!$H68,"A",'Obs vs Exp by Occupation'!$C68&gt;'Obs vs Exp by Occupation'!$H68,"W",'Obs vs Exp by Occupation'!$C68&lt;='Obs vs Exp by Occupation'!$H68," ")</f>
        <v xml:space="preserve"> </v>
      </c>
      <c r="I29" s="6" t="str">
        <f>_xlfn.IFS('Obs vs Exp by Occupation'!$D69&gt;'Obs vs Exp by Occupation'!$H69,"A",'Obs vs Exp by Occupation'!$C69&gt;'Obs vs Exp by Occupation'!$H69,"W",'Obs vs Exp by Occupation'!$C69&lt;='Obs vs Exp by Occupation'!$H69," ")</f>
        <v xml:space="preserve"> </v>
      </c>
      <c r="J29" s="6" t="str">
        <f>_xlfn.IFS('Obs vs Exp by Occupation'!$D70&gt;'Obs vs Exp by Occupation'!$H70,"A",'Obs vs Exp by Occupation'!$C70&gt;'Obs vs Exp by Occupation'!$H70,"W",'Obs vs Exp by Occupation'!$C70&lt;='Obs vs Exp by Occupation'!$H70," ")</f>
        <v>W</v>
      </c>
      <c r="K29" s="6" t="str">
        <f>_xlfn.IFS('Obs vs Exp by Occupation'!$D71&gt;'Obs vs Exp by Occupation'!$H71,"A",'Obs vs Exp by Occupation'!$C71&gt;'Obs vs Exp by Occupation'!$H71,"W",'Obs vs Exp by Occupation'!$C71&lt;='Obs vs Exp by Occupation'!$H71," ")</f>
        <v xml:space="preserve"> </v>
      </c>
      <c r="L29" s="6" t="str">
        <f>_xlfn.IFS('Obs vs Exp by Occupation'!$D72&gt;'Obs vs Exp by Occupation'!$H72,"A",'Obs vs Exp by Occupation'!$C72&gt;'Obs vs Exp by Occupation'!$H72,"W",'Obs vs Exp by Occupation'!$C72&lt;='Obs vs Exp by Occupation'!$H72," ")</f>
        <v xml:space="preserve"> </v>
      </c>
      <c r="M29" s="6" t="str">
        <f>_xlfn.IFS('Obs vs Exp by Occupation'!$D73&gt;'Obs vs Exp by Occupation'!$H73,"A",'Obs vs Exp by Occupation'!$C73&gt;'Obs vs Exp by Occupation'!$H73,"W",'Obs vs Exp by Occupation'!$C73&lt;='Obs vs Exp by Occupation'!$H73," ")</f>
        <v>W</v>
      </c>
    </row>
    <row r="30" spans="1:16" ht="15" customHeight="1" x14ac:dyDescent="0.35">
      <c r="A30" s="5" t="s">
        <v>54</v>
      </c>
      <c r="B30" s="6" t="str">
        <f>_xlfn.IFS('Obs vs Exp by Occupation'!$D74&gt;'Obs vs Exp by Occupation'!$H74,"A",'Obs vs Exp by Occupation'!$C74&gt;'Obs vs Exp by Occupation'!$H74,"W",'Obs vs Exp by Occupation'!$C74&lt;='Obs vs Exp by Occupation'!$H74," ")</f>
        <v>W</v>
      </c>
      <c r="C30" s="6" t="str">
        <f>_xlfn.IFS('Obs vs Exp by Occupation'!$D75&gt;'Obs vs Exp by Occupation'!$H75,"A",'Obs vs Exp by Occupation'!$C75&gt;'Obs vs Exp by Occupation'!$H75,"W",'Obs vs Exp by Occupation'!$C75&lt;='Obs vs Exp by Occupation'!$H75," ")</f>
        <v>W</v>
      </c>
      <c r="D30" s="6" t="str">
        <f>_xlfn.IFS('Obs vs Exp by Occupation'!$D76&gt;'Obs vs Exp by Occupation'!$H76,"A",'Obs vs Exp by Occupation'!$C76&gt;'Obs vs Exp by Occupation'!$H76,"W",'Obs vs Exp by Occupation'!$C76&lt;='Obs vs Exp by Occupation'!$H76," ")</f>
        <v>W</v>
      </c>
      <c r="E30" s="6" t="str">
        <f>_xlfn.IFS('Obs vs Exp by Occupation'!$D77&gt;'Obs vs Exp by Occupation'!$H77,"A",'Obs vs Exp by Occupation'!$C77&gt;'Obs vs Exp by Occupation'!$H77,"W",'Obs vs Exp by Occupation'!$C77&lt;='Obs vs Exp by Occupation'!$H77," ")</f>
        <v>W</v>
      </c>
      <c r="F30" s="6" t="str">
        <f>_xlfn.IFS('Obs vs Exp by Occupation'!$D78&gt;'Obs vs Exp by Occupation'!$H78,"A",'Obs vs Exp by Occupation'!$C78&gt;'Obs vs Exp by Occupation'!$H78,"W",'Obs vs Exp by Occupation'!$C78&lt;='Obs vs Exp by Occupation'!$H78," ")</f>
        <v xml:space="preserve"> </v>
      </c>
      <c r="G30" s="6" t="str">
        <f>_xlfn.IFS('Obs vs Exp by Occupation'!$D79&gt;'Obs vs Exp by Occupation'!$H79,"A",'Obs vs Exp by Occupation'!$C79&gt;'Obs vs Exp by Occupation'!$H79,"W",'Obs vs Exp by Occupation'!$C79&lt;='Obs vs Exp by Occupation'!$H79," ")</f>
        <v xml:space="preserve"> </v>
      </c>
      <c r="H30" s="6" t="str">
        <f>_xlfn.IFS('Obs vs Exp by Occupation'!$D80&gt;'Obs vs Exp by Occupation'!$H80,"A",'Obs vs Exp by Occupation'!$C80&gt;'Obs vs Exp by Occupation'!$H80,"W",'Obs vs Exp by Occupation'!$C80&lt;='Obs vs Exp by Occupation'!$H80," ")</f>
        <v xml:space="preserve"> </v>
      </c>
      <c r="I30" s="6" t="str">
        <f>_xlfn.IFS('Obs vs Exp by Occupation'!$D81&gt;'Obs vs Exp by Occupation'!$H81,"A",'Obs vs Exp by Occupation'!$C81&gt;'Obs vs Exp by Occupation'!$H81,"W",'Obs vs Exp by Occupation'!$C81&lt;='Obs vs Exp by Occupation'!$H81," ")</f>
        <v>W</v>
      </c>
      <c r="J30" s="6" t="str">
        <f>_xlfn.IFS('Obs vs Exp by Occupation'!$D82&gt;'Obs vs Exp by Occupation'!$H82,"A",'Obs vs Exp by Occupation'!$C82&gt;'Obs vs Exp by Occupation'!$H82,"W",'Obs vs Exp by Occupation'!$C82&lt;='Obs vs Exp by Occupation'!$H82," ")</f>
        <v>W</v>
      </c>
      <c r="K30" s="6" t="str">
        <f>_xlfn.IFS('Obs vs Exp by Occupation'!$D83&gt;'Obs vs Exp by Occupation'!$H83,"A",'Obs vs Exp by Occupation'!$C83&gt;'Obs vs Exp by Occupation'!$H83,"W",'Obs vs Exp by Occupation'!$C83&lt;='Obs vs Exp by Occupation'!$H83," ")</f>
        <v>A</v>
      </c>
      <c r="L30" s="6" t="str">
        <f>_xlfn.IFS('Obs vs Exp by Occupation'!$D84&gt;'Obs vs Exp by Occupation'!$H84,"A",'Obs vs Exp by Occupation'!$C84&gt;'Obs vs Exp by Occupation'!$H84,"W",'Obs vs Exp by Occupation'!$C84&lt;='Obs vs Exp by Occupation'!$H84," ")</f>
        <v>W</v>
      </c>
      <c r="M30" s="6" t="str">
        <f>_xlfn.IFS('Obs vs Exp by Occupation'!$D85&gt;'Obs vs Exp by Occupation'!$H85,"A",'Obs vs Exp by Occupation'!$C85&gt;'Obs vs Exp by Occupation'!$H85,"W",'Obs vs Exp by Occupation'!$C85&lt;='Obs vs Exp by Occupation'!$H85," ")</f>
        <v>W</v>
      </c>
    </row>
    <row r="31" spans="1:16" ht="15" customHeight="1" x14ac:dyDescent="0.35">
      <c r="A31" s="5" t="s">
        <v>55</v>
      </c>
      <c r="B31" s="6" t="str">
        <f>_xlfn.IFS('Obs vs Exp by Occupation'!$D86&gt;'Obs vs Exp by Occupation'!$H86,"A",'Obs vs Exp by Occupation'!$C86&gt;'Obs vs Exp by Occupation'!$H86,"W",'Obs vs Exp by Occupation'!$C86&lt;='Obs vs Exp by Occupation'!$H86," ")</f>
        <v>W</v>
      </c>
      <c r="C31" s="6" t="str">
        <f>_xlfn.IFS('Obs vs Exp by Occupation'!$D87&gt;'Obs vs Exp by Occupation'!$H87,"A",'Obs vs Exp by Occupation'!$C87&gt;'Obs vs Exp by Occupation'!$H87,"W",'Obs vs Exp by Occupation'!$C87&lt;='Obs vs Exp by Occupation'!$H87," ")</f>
        <v>W</v>
      </c>
      <c r="D31" s="6" t="str">
        <f>_xlfn.IFS('Obs vs Exp by Occupation'!$D88&gt;'Obs vs Exp by Occupation'!$H88,"A",'Obs vs Exp by Occupation'!$C88&gt;'Obs vs Exp by Occupation'!$H88,"W",'Obs vs Exp by Occupation'!$C88&lt;='Obs vs Exp by Occupation'!$H88," ")</f>
        <v>W</v>
      </c>
      <c r="E31" s="6" t="str">
        <f>_xlfn.IFS('Obs vs Exp by Occupation'!$D89&gt;'Obs vs Exp by Occupation'!$H89,"A",'Obs vs Exp by Occupation'!$C89&gt;'Obs vs Exp by Occupation'!$H89,"W",'Obs vs Exp by Occupation'!$C89&lt;='Obs vs Exp by Occupation'!$H89," ")</f>
        <v>W</v>
      </c>
      <c r="F31" s="6" t="str">
        <f>_xlfn.IFS('Obs vs Exp by Occupation'!$D90&gt;'Obs vs Exp by Occupation'!$H90,"A",'Obs vs Exp by Occupation'!$C90&gt;'Obs vs Exp by Occupation'!$H90,"W",'Obs vs Exp by Occupation'!$C90&lt;='Obs vs Exp by Occupation'!$H90," ")</f>
        <v>W</v>
      </c>
      <c r="G31" s="6" t="str">
        <f>_xlfn.IFS('Obs vs Exp by Occupation'!$D91&gt;'Obs vs Exp by Occupation'!$H91,"A",'Obs vs Exp by Occupation'!$C91&gt;'Obs vs Exp by Occupation'!$H91,"W",'Obs vs Exp by Occupation'!$C91&lt;='Obs vs Exp by Occupation'!$H91," ")</f>
        <v>W</v>
      </c>
      <c r="H31" s="6" t="str">
        <f>_xlfn.IFS('Obs vs Exp by Occupation'!$D92&gt;'Obs vs Exp by Occupation'!$H92,"A",'Obs vs Exp by Occupation'!$C92&gt;'Obs vs Exp by Occupation'!$H92,"W",'Obs vs Exp by Occupation'!$C92&lt;='Obs vs Exp by Occupation'!$H92," ")</f>
        <v>W</v>
      </c>
      <c r="I31" s="6" t="str">
        <f>_xlfn.IFS('Obs vs Exp by Occupation'!$D93&gt;'Obs vs Exp by Occupation'!$H93,"A",'Obs vs Exp by Occupation'!$C93&gt;'Obs vs Exp by Occupation'!$H93,"W",'Obs vs Exp by Occupation'!$C93&lt;='Obs vs Exp by Occupation'!$H93," ")</f>
        <v xml:space="preserve"> </v>
      </c>
      <c r="J31" s="6" t="str">
        <f>_xlfn.IFS('Obs vs Exp by Occupation'!$D86&gt;'Obs vs Exp by Occupation'!$H94,"A",'Obs vs Exp by Occupation'!$C94&gt;'Obs vs Exp by Occupation'!$H94,"W",'Obs vs Exp by Occupation'!$C94&lt;='Obs vs Exp by Occupation'!$H94," ")</f>
        <v xml:space="preserve"> </v>
      </c>
      <c r="K31" s="6" t="str">
        <f>_xlfn.IFS('Obs vs Exp by Occupation'!$D95&gt;'Obs vs Exp by Occupation'!$H95,"A",'Obs vs Exp by Occupation'!$C95&gt;'Obs vs Exp by Occupation'!$H95,"W",'Obs vs Exp by Occupation'!$C95&lt;='Obs vs Exp by Occupation'!$H95," ")</f>
        <v>W</v>
      </c>
      <c r="L31" s="6" t="str">
        <f>_xlfn.IFS('Obs vs Exp by Occupation'!$D96&gt;'Obs vs Exp by Occupation'!$H96,"A",'Obs vs Exp by Occupation'!$C96&gt;'Obs vs Exp by Occupation'!$H96,"W",'Obs vs Exp by Occupation'!$C96&lt;='Obs vs Exp by Occupation'!$H96," ")</f>
        <v>A</v>
      </c>
      <c r="M31" s="6" t="str">
        <f>_xlfn.IFS('Obs vs Exp by Occupation'!$D97&gt;'Obs vs Exp by Occupation'!$H97,"A",'Obs vs Exp by Occupation'!$C97&gt;'Obs vs Exp by Occupation'!$H97,"W",'Obs vs Exp by Occupation'!$C97&lt;='Obs vs Exp by Occupation'!$H97," ")</f>
        <v xml:space="preserve"> </v>
      </c>
    </row>
    <row r="32" spans="1:16" ht="15" customHeight="1" x14ac:dyDescent="0.35">
      <c r="A32" s="5" t="s">
        <v>56</v>
      </c>
      <c r="B32" s="6" t="str">
        <f>_xlfn.IFS('Obs vs Exp by Occupation'!$D98&gt;'Obs vs Exp by Occupation'!$H98,"A",'Obs vs Exp by Occupation'!$C98&gt;'Obs vs Exp by Occupation'!$H98,"W",'Obs vs Exp by Occupation'!$C98&lt;='Obs vs Exp by Occupation'!$H98," ")</f>
        <v>W</v>
      </c>
      <c r="C32" s="6" t="str">
        <f>_xlfn.IFS('Obs vs Exp by Occupation'!$D99&gt;'Obs vs Exp by Occupation'!$H99,"A",'Obs vs Exp by Occupation'!$C99&gt;'Obs vs Exp by Occupation'!$H99,"W",'Obs vs Exp by Occupation'!$C99&lt;='Obs vs Exp by Occupation'!$H99," ")</f>
        <v>W</v>
      </c>
      <c r="D32" s="6" t="str">
        <f>_xlfn.IFS('Obs vs Exp by Occupation'!$D100&gt;'Obs vs Exp by Occupation'!$H100,"A",'Obs vs Exp by Occupation'!$C100&gt;'Obs vs Exp by Occupation'!$H100,"W",'Obs vs Exp by Occupation'!$C100&lt;='Obs vs Exp by Occupation'!$H100," ")</f>
        <v>A</v>
      </c>
      <c r="E32" s="6" t="str">
        <f>_xlfn.IFS('Obs vs Exp by Occupation'!$D101&gt;'Obs vs Exp by Occupation'!$H101,"A",'Obs vs Exp by Occupation'!$C101&gt;'Obs vs Exp by Occupation'!$H101,"W",'Obs vs Exp by Occupation'!$C101&lt;='Obs vs Exp by Occupation'!$H101," ")</f>
        <v>W</v>
      </c>
      <c r="F32" s="6" t="str">
        <f>_xlfn.IFS('Obs vs Exp by Occupation'!$D102&gt;'Obs vs Exp by Occupation'!$H102,"A",'Obs vs Exp by Occupation'!$C102&gt;'Obs vs Exp by Occupation'!$H102,"W",'Obs vs Exp by Occupation'!$C102&lt;='Obs vs Exp by Occupation'!$H102," ")</f>
        <v xml:space="preserve"> </v>
      </c>
      <c r="G32" s="6" t="str">
        <f>_xlfn.IFS('Obs vs Exp by Occupation'!$D103&gt;'Obs vs Exp by Occupation'!$H103,"A",'Obs vs Exp by Occupation'!$C103&gt;'Obs vs Exp by Occupation'!$H103,"W",'Obs vs Exp by Occupation'!$C103&lt;='Obs vs Exp by Occupation'!$H103," ")</f>
        <v xml:space="preserve"> </v>
      </c>
      <c r="H32" s="6" t="str">
        <f>_xlfn.IFS('Obs vs Exp by Occupation'!$D104&gt;'Obs vs Exp by Occupation'!$H104,"A",'Obs vs Exp by Occupation'!$C104&gt;'Obs vs Exp by Occupation'!$H104,"W",'Obs vs Exp by Occupation'!$C104&lt;='Obs vs Exp by Occupation'!$H104," ")</f>
        <v>W</v>
      </c>
      <c r="I32" s="6" t="str">
        <f>_xlfn.IFS('Obs vs Exp by Occupation'!$D105&gt;'Obs vs Exp by Occupation'!$H105,"A",'Obs vs Exp by Occupation'!$C105&gt;'Obs vs Exp by Occupation'!$H105,"W",'Obs vs Exp by Occupation'!$C105&lt;='Obs vs Exp by Occupation'!$H105," ")</f>
        <v>W</v>
      </c>
      <c r="J32" s="6" t="str">
        <f>_xlfn.IFS('Obs vs Exp by Occupation'!$D106&gt;'Obs vs Exp by Occupation'!$H106,"A",'Obs vs Exp by Occupation'!$C106&gt;'Obs vs Exp by Occupation'!$H106,"W",'Obs vs Exp by Occupation'!$C106&lt;='Obs vs Exp by Occupation'!$H106," ")</f>
        <v xml:space="preserve"> </v>
      </c>
      <c r="K32" s="6" t="str">
        <f>_xlfn.IFS('Obs vs Exp by Occupation'!$D107&gt;'Obs vs Exp by Occupation'!$H107,"A",'Obs vs Exp by Occupation'!$C107&gt;'Obs vs Exp by Occupation'!$H107,"W",'Obs vs Exp by Occupation'!$C107&lt;='Obs vs Exp by Occupation'!$H107," ")</f>
        <v>W</v>
      </c>
      <c r="L32" s="6" t="str">
        <f>_xlfn.IFS('Obs vs Exp by Occupation'!$D108&gt;'Obs vs Exp by Occupation'!$H108,"A",'Obs vs Exp by Occupation'!$C108&gt;'Obs vs Exp by Occupation'!$H108,"W",'Obs vs Exp by Occupation'!$C108&lt;='Obs vs Exp by Occupation'!$H108," ")</f>
        <v>A</v>
      </c>
      <c r="M32" s="6" t="str">
        <f>_xlfn.IFS('Obs vs Exp by Occupation'!$D109&gt;'Obs vs Exp by Occupation'!$H109,"A",'Obs vs Exp by Occupation'!$C109&gt;'Obs vs Exp by Occupation'!$H109,"W",'Obs vs Exp by Occupation'!$C109&lt;='Obs vs Exp by Occupation'!$H109," ")</f>
        <v>A</v>
      </c>
    </row>
    <row r="33" spans="1:13" ht="15" customHeight="1" x14ac:dyDescent="0.35">
      <c r="A33" s="5" t="s">
        <v>57</v>
      </c>
      <c r="B33" s="6" t="str">
        <f>_xlfn.IFS('Obs vs Exp by Occupation'!$D110&gt;'Obs vs Exp by Occupation'!$H110,"A",'Obs vs Exp by Occupation'!$C110&gt;'Obs vs Exp by Occupation'!$H110,"W",'Obs vs Exp by Occupation'!$C110&lt;='Obs vs Exp by Occupation'!$H110," ")</f>
        <v>W</v>
      </c>
      <c r="C33" s="6" t="str">
        <f>_xlfn.IFS('Obs vs Exp by Occupation'!$D111&gt;'Obs vs Exp by Occupation'!$H111,"A",'Obs vs Exp by Occupation'!$C111&gt;'Obs vs Exp by Occupation'!$H111,"W",'Obs vs Exp by Occupation'!$C111&lt;='Obs vs Exp by Occupation'!$H111," ")</f>
        <v>W</v>
      </c>
      <c r="D33" s="6" t="str">
        <f>_xlfn.IFS('Obs vs Exp by Occupation'!$D112&gt;'Obs vs Exp by Occupation'!$H112,"A",'Obs vs Exp by Occupation'!$C112&gt;'Obs vs Exp by Occupation'!$H112,"W",'Obs vs Exp by Occupation'!$C112&lt;='Obs vs Exp by Occupation'!$H112," ")</f>
        <v>A</v>
      </c>
      <c r="E33" s="6" t="str">
        <f>_xlfn.IFS('Obs vs Exp by Occupation'!$D113&gt;'Obs vs Exp by Occupation'!$H113,"A",'Obs vs Exp by Occupation'!$C113&gt;'Obs vs Exp by Occupation'!$H113,"W",'Obs vs Exp by Occupation'!$C113&lt;='Obs vs Exp by Occupation'!$H113," ")</f>
        <v>W</v>
      </c>
      <c r="F33" s="6" t="str">
        <f>_xlfn.IFS('Obs vs Exp by Occupation'!$D114&gt;'Obs vs Exp by Occupation'!$H114,"A",'Obs vs Exp by Occupation'!$C114&gt;'Obs vs Exp by Occupation'!$H114,"W",'Obs vs Exp by Occupation'!$C114&lt;='Obs vs Exp by Occupation'!$H114," ")</f>
        <v>W</v>
      </c>
      <c r="G33" s="6" t="str">
        <f>_xlfn.IFS('Obs vs Exp by Occupation'!$D115&gt;'Obs vs Exp by Occupation'!$H115,"A",'Obs vs Exp by Occupation'!$C115&gt;'Obs vs Exp by Occupation'!$H115,"W",'Obs vs Exp by Occupation'!$C115&lt;='Obs vs Exp by Occupation'!$H115," ")</f>
        <v>W</v>
      </c>
      <c r="H33" s="6" t="str">
        <f>_xlfn.IFS('Obs vs Exp by Occupation'!$D116&gt;'Obs vs Exp by Occupation'!$H116,"A",'Obs vs Exp by Occupation'!$C116&gt;'Obs vs Exp by Occupation'!$H116,"W",'Obs vs Exp by Occupation'!$C116&lt;='Obs vs Exp by Occupation'!$H116," ")</f>
        <v>A</v>
      </c>
      <c r="I33" s="6" t="str">
        <f>_xlfn.IFS('Obs vs Exp by Occupation'!$D117&gt;'Obs vs Exp by Occupation'!$H117,"A",'Obs vs Exp by Occupation'!$C117&gt;'Obs vs Exp by Occupation'!$H117,"W",'Obs vs Exp by Occupation'!$C117&lt;='Obs vs Exp by Occupation'!$H117," ")</f>
        <v xml:space="preserve"> </v>
      </c>
      <c r="J33" s="6" t="str">
        <f>_xlfn.IFS('Obs vs Exp by Occupation'!$D118&gt;'Obs vs Exp by Occupation'!$H118,"A",'Obs vs Exp by Occupation'!$C118&gt;'Obs vs Exp by Occupation'!$H118,"W",'Obs vs Exp by Occupation'!$C118&lt;='Obs vs Exp by Occupation'!$H118," ")</f>
        <v>W</v>
      </c>
      <c r="K33" s="6" t="str">
        <f>_xlfn.IFS('Obs vs Exp by Occupation'!$D119&gt;'Obs vs Exp by Occupation'!$H119,"A",'Obs vs Exp by Occupation'!$C119&gt;'Obs vs Exp by Occupation'!$H119,"W",'Obs vs Exp by Occupation'!$C119&lt;='Obs vs Exp by Occupation'!$H119," ")</f>
        <v xml:space="preserve"> </v>
      </c>
      <c r="L33" s="6" t="str">
        <f>_xlfn.IFS('Obs vs Exp by Occupation'!$D120&gt;'Obs vs Exp by Occupation'!$H120,"A",'Obs vs Exp by Occupation'!$C120&gt;'Obs vs Exp by Occupation'!$H120,"W",'Obs vs Exp by Occupation'!$C120&lt;='Obs vs Exp by Occupation'!$H120," ")</f>
        <v>A</v>
      </c>
      <c r="M33" s="6" t="str">
        <f>_xlfn.IFS('Obs vs Exp by Occupation'!$D121&gt;'Obs vs Exp by Occupation'!$H121,"A",'Obs vs Exp by Occupation'!$C121&gt;'Obs vs Exp by Occupation'!$H121,"W",'Obs vs Exp by Occupation'!$C121&lt;='Obs vs Exp by Occupation'!$H121," ")</f>
        <v>A</v>
      </c>
    </row>
    <row r="34" spans="1:13" x14ac:dyDescent="0.35">
      <c r="A34" s="17" t="s">
        <v>136</v>
      </c>
      <c r="B34" s="17"/>
      <c r="C34" s="17"/>
      <c r="D34" s="17"/>
      <c r="E34" s="17"/>
      <c r="F34" s="17"/>
      <c r="G34" s="17"/>
      <c r="H34" s="17"/>
      <c r="I34" s="17"/>
      <c r="J34" s="17"/>
      <c r="K34" s="17"/>
      <c r="L34" s="17"/>
      <c r="M34" s="17"/>
    </row>
    <row r="35" spans="1:13" ht="15" customHeight="1" x14ac:dyDescent="0.35">
      <c r="A35" s="5" t="s">
        <v>116</v>
      </c>
      <c r="B35" s="6" t="str">
        <f>_xlfn.IFS('Obs vs Exp by Industry'!$D2&gt;'Obs vs Exp by Industry'!$H2,"A",'Obs vs Exp by Industry'!$C2&gt;'Obs vs Exp by Industry'!$H2,"W",'Obs vs Exp by Industry'!$C2&lt;='Obs vs Exp by Industry'!$H2," ")</f>
        <v xml:space="preserve"> </v>
      </c>
      <c r="C35" s="6" t="str">
        <f>_xlfn.IFS('Obs vs Exp by Industry'!$D3&gt;'Obs vs Exp by Industry'!$H3,"A",'Obs vs Exp by Industry'!$C3&gt;'Obs vs Exp by Industry'!$H3,"W",'Obs vs Exp by Industry'!$C3&lt;='Obs vs Exp by Industry'!$H3," ")</f>
        <v>W</v>
      </c>
      <c r="D35" s="6" t="str">
        <f>_xlfn.IFS('Obs vs Exp by Industry'!$D4&gt;'Obs vs Exp by Industry'!$H4,"A",'Obs vs Exp by Industry'!$C4&gt;'Obs vs Exp by Industry'!$H4,"W",'Obs vs Exp by Industry'!$C4&lt;='Obs vs Exp by Industry'!$H4," ")</f>
        <v>W</v>
      </c>
      <c r="E35" s="6" t="str">
        <f>_xlfn.IFS('Obs vs Exp by Industry'!$D5&gt;'Obs vs Exp by Industry'!$H5,"A",'Obs vs Exp by Industry'!$C5&gt;'Obs vs Exp by Industry'!$H5,"W",'Obs vs Exp by Industry'!$C5&lt;='Obs vs Exp by Industry'!$H5," ")</f>
        <v xml:space="preserve"> </v>
      </c>
      <c r="F35" s="6" t="str">
        <f>_xlfn.IFS('Obs vs Exp by Industry'!$D6&gt;'Obs vs Exp by Industry'!$H6,"A",'Obs vs Exp by Industry'!$C6&gt;'Obs vs Exp by Industry'!$H6,"W",'Obs vs Exp by Industry'!$C6&lt;='Obs vs Exp by Industry'!$H6," ")</f>
        <v xml:space="preserve"> </v>
      </c>
      <c r="G35" s="6" t="str">
        <f>_xlfn.IFS('Obs vs Exp by Industry'!$D7&gt;'Obs vs Exp by Industry'!$H7,"A",'Obs vs Exp by Industry'!$C7&gt;'Obs vs Exp by Industry'!$H7,"W",'Obs vs Exp by Industry'!$C7&lt;='Obs vs Exp by Industry'!$H7," ")</f>
        <v>W</v>
      </c>
      <c r="H35" s="6" t="str">
        <f>_xlfn.IFS('Obs vs Exp by Industry'!$D8&gt;'Obs vs Exp by Industry'!$H8,"A",'Obs vs Exp by Industry'!$C8&gt;'Obs vs Exp by Industry'!$H8,"W",'Obs vs Exp by Industry'!$C8&lt;='Obs vs Exp by Industry'!$H8," ")</f>
        <v>W</v>
      </c>
      <c r="I35" s="6" t="str">
        <f>_xlfn.IFS('Obs vs Exp by Industry'!$D9&gt;'Obs vs Exp by Industry'!$H9,"A",'Obs vs Exp by Industry'!$C9&gt;'Obs vs Exp by Industry'!$H9,"W",'Obs vs Exp by Industry'!$C9&lt;='Obs vs Exp by Industry'!$H9," ")</f>
        <v xml:space="preserve"> </v>
      </c>
      <c r="J35" s="6" t="str">
        <f>_xlfn.IFS('Obs vs Exp by Industry'!$D10&gt;'Obs vs Exp by Industry'!$H10,"A",'Obs vs Exp by Industry'!$C10&gt;'Obs vs Exp by Industry'!$H10,"W",'Obs vs Exp by Industry'!$C10&lt;='Obs vs Exp by Industry'!$H10," ")</f>
        <v>W</v>
      </c>
      <c r="K35" s="6" t="str">
        <f>_xlfn.IFS('Obs vs Exp by Industry'!$D11&gt;'Obs vs Exp by Industry'!$H11,"A",'Obs vs Exp by Industry'!$C11&gt;'Obs vs Exp by Industry'!$H11,"W",'Obs vs Exp by Industry'!$C11&lt;='Obs vs Exp by Industry'!$H11," ")</f>
        <v>W</v>
      </c>
      <c r="L35" s="6" t="str">
        <f>_xlfn.IFS('Obs vs Exp by Industry'!$D12&gt;'Obs vs Exp by Industry'!$H12,"A",'Obs vs Exp by Industry'!$C12&gt;'Obs vs Exp by Industry'!$H12,"W",'Obs vs Exp by Industry'!$C12&lt;='Obs vs Exp by Industry'!$H12," ")</f>
        <v xml:space="preserve"> </v>
      </c>
      <c r="M35" s="6" t="str">
        <f>_xlfn.IFS('Obs vs Exp by Industry'!$D13&gt;'Obs vs Exp by Industry'!$H13,"A",'Obs vs Exp by Industry'!$C13&gt;'Obs vs Exp by Industry'!$H13,"W",'Obs vs Exp by Industry'!$C13&lt;='Obs vs Exp by Industry'!$H13," ")</f>
        <v>W</v>
      </c>
    </row>
    <row r="36" spans="1:13" ht="15" customHeight="1" x14ac:dyDescent="0.35">
      <c r="A36" s="5" t="s">
        <v>117</v>
      </c>
      <c r="B36" s="6" t="str">
        <f>_xlfn.IFS('Obs vs Exp by Industry'!$D14&gt;'Obs vs Exp by Industry'!$H14,"A",'Obs vs Exp by Industry'!$C14&gt;'Obs vs Exp by Industry'!$H14,"W",'Obs vs Exp by Industry'!$C14&lt;='Obs vs Exp by Industry'!$H14," ")</f>
        <v xml:space="preserve"> </v>
      </c>
      <c r="C36" s="6" t="str">
        <f>_xlfn.IFS('Obs vs Exp by Industry'!$D15&gt;'Obs vs Exp by Industry'!$H15,"A",'Obs vs Exp by Industry'!$C15&gt;'Obs vs Exp by Industry'!$H15,"W",'Obs vs Exp by Industry'!$C15&lt;='Obs vs Exp by Industry'!$H15," ")</f>
        <v>A</v>
      </c>
      <c r="D36" s="6" t="str">
        <f>_xlfn.IFS('Obs vs Exp by Industry'!$D16&gt;'Obs vs Exp by Industry'!$H16,"A",'Obs vs Exp by Industry'!$C16&gt;'Obs vs Exp by Industry'!$H16,"W",'Obs vs Exp by Industry'!$C16&lt;='Obs vs Exp by Industry'!$H16," ")</f>
        <v xml:space="preserve"> </v>
      </c>
      <c r="E36" s="6" t="str">
        <f>_xlfn.IFS('Obs vs Exp by Industry'!$D17&gt;'Obs vs Exp by Industry'!$H17,"A",'Obs vs Exp by Industry'!$C17&gt;'Obs vs Exp by Industry'!$H17,"W",'Obs vs Exp by Industry'!$C17&lt;='Obs vs Exp by Industry'!$H17," ")</f>
        <v>W</v>
      </c>
      <c r="F36" s="6" t="str">
        <f>_xlfn.IFS('Obs vs Exp by Industry'!$D18&gt;'Obs vs Exp by Industry'!$H18,"A",'Obs vs Exp by Industry'!$C18&gt;'Obs vs Exp by Industry'!$H18,"W",'Obs vs Exp by Industry'!$C18&lt;='Obs vs Exp by Industry'!$H18," ")</f>
        <v xml:space="preserve"> </v>
      </c>
      <c r="G36" s="6" t="str">
        <f>_xlfn.IFS('Obs vs Exp by Industry'!$D19&gt;'Obs vs Exp by Industry'!$H19,"A",'Obs vs Exp by Industry'!$C19&gt;'Obs vs Exp by Industry'!$H19,"W",'Obs vs Exp by Industry'!$C19&lt;='Obs vs Exp by Industry'!$H19," ")</f>
        <v xml:space="preserve"> </v>
      </c>
      <c r="H36" s="6" t="str">
        <f>_xlfn.IFS('Obs vs Exp by Industry'!$D20&gt;'Obs vs Exp by Industry'!$H20,"A",'Obs vs Exp by Industry'!$C20&gt;'Obs vs Exp by Industry'!$H20,"W",'Obs vs Exp by Industry'!$C20&lt;='Obs vs Exp by Industry'!$H20," ")</f>
        <v xml:space="preserve"> </v>
      </c>
      <c r="I36" s="6" t="str">
        <f>_xlfn.IFS('Obs vs Exp by Industry'!$D21&gt;'Obs vs Exp by Industry'!$H21,"A",'Obs vs Exp by Industry'!$C21&gt;'Obs vs Exp by Industry'!$H21,"W",'Obs vs Exp by Industry'!$C21&lt;='Obs vs Exp by Industry'!$H21," ")</f>
        <v xml:space="preserve"> </v>
      </c>
      <c r="J36" s="6" t="str">
        <f>_xlfn.IFS('Obs vs Exp by Industry'!$D22&gt;'Obs vs Exp by Industry'!$H22,"A",'Obs vs Exp by Industry'!$C22&gt;'Obs vs Exp by Industry'!$H22,"W",'Obs vs Exp by Industry'!$C22&lt;='Obs vs Exp by Industry'!$H22," ")</f>
        <v xml:space="preserve"> </v>
      </c>
      <c r="K36" s="6" t="str">
        <f>_xlfn.IFS('Obs vs Exp by Industry'!$D23&gt;'Obs vs Exp by Industry'!$H23,"A",'Obs vs Exp by Industry'!$C23&gt;'Obs vs Exp by Industry'!$H23,"W",'Obs vs Exp by Industry'!$C23&lt;='Obs vs Exp by Industry'!$H23," ")</f>
        <v xml:space="preserve"> </v>
      </c>
      <c r="L36" s="6" t="str">
        <f>_xlfn.IFS('Obs vs Exp by Industry'!$D24&gt;'Obs vs Exp by Industry'!$H24,"A",'Obs vs Exp by Industry'!$C24&gt;'Obs vs Exp by Industry'!$H24,"W",'Obs vs Exp by Industry'!$C24&lt;='Obs vs Exp by Industry'!$H24," ")</f>
        <v xml:space="preserve"> </v>
      </c>
      <c r="M36" s="6" t="str">
        <f>_xlfn.IFS('Obs vs Exp by Industry'!$D25&gt;'Obs vs Exp by Industry'!$H25,"A",'Obs vs Exp by Industry'!$C25&gt;'Obs vs Exp by Industry'!$H25,"W",'Obs vs Exp by Industry'!$C25&lt;='Obs vs Exp by Industry'!$H25," ")</f>
        <v>W</v>
      </c>
    </row>
    <row r="37" spans="1:13" ht="15" customHeight="1" x14ac:dyDescent="0.35">
      <c r="A37" s="5" t="s">
        <v>118</v>
      </c>
      <c r="B37" s="6" t="str">
        <f>_xlfn.IFS('Obs vs Exp by Industry'!$D26&gt;'Obs vs Exp by Industry'!$H26,"A",'Obs vs Exp by Industry'!$C26&gt;'Obs vs Exp by Industry'!$H26,"W",'Obs vs Exp by Industry'!$C26&lt;='Obs vs Exp by Industry'!$H26," ")</f>
        <v xml:space="preserve"> </v>
      </c>
      <c r="C37" s="6" t="str">
        <f>_xlfn.IFS('Obs vs Exp by Industry'!$D27&gt;'Obs vs Exp by Industry'!$H27,"A",'Obs vs Exp by Industry'!$C27&gt;'Obs vs Exp by Industry'!$H27,"W",'Obs vs Exp by Industry'!$C27&lt;='Obs vs Exp by Industry'!$H27," ")</f>
        <v>A</v>
      </c>
      <c r="D37" s="6" t="str">
        <f>_xlfn.IFS('Obs vs Exp by Industry'!$D28&gt;'Obs vs Exp by Industry'!$H28,"A",'Obs vs Exp by Industry'!$C28&gt;'Obs vs Exp by Industry'!$H28,"W",'Obs vs Exp by Industry'!$C28&lt;='Obs vs Exp by Industry'!$H28," ")</f>
        <v xml:space="preserve"> </v>
      </c>
      <c r="E37" s="6" t="str">
        <f>_xlfn.IFS('Obs vs Exp by Industry'!$D29&gt;'Obs vs Exp by Industry'!$H29,"A",'Obs vs Exp by Industry'!$C29&gt;'Obs vs Exp by Industry'!$H29,"W",'Obs vs Exp by Industry'!$C29&lt;='Obs vs Exp by Industry'!$H29," ")</f>
        <v>W</v>
      </c>
      <c r="F37" s="6" t="str">
        <f>_xlfn.IFS('Obs vs Exp by Industry'!$D30&gt;'Obs vs Exp by Industry'!$H30,"A",'Obs vs Exp by Industry'!$C30&gt;'Obs vs Exp by Industry'!$H30,"W",'Obs vs Exp by Industry'!$C30&lt;='Obs vs Exp by Industry'!$H30," ")</f>
        <v xml:space="preserve"> </v>
      </c>
      <c r="G37" s="6" t="str">
        <f>_xlfn.IFS('Obs vs Exp by Industry'!$D31&gt;'Obs vs Exp by Industry'!$H31,"A",'Obs vs Exp by Industry'!$C31&gt;'Obs vs Exp by Industry'!$H31,"W",'Obs vs Exp by Industry'!$C31&lt;='Obs vs Exp by Industry'!$H31," ")</f>
        <v xml:space="preserve"> </v>
      </c>
      <c r="H37" s="6" t="str">
        <f>_xlfn.IFS('Obs vs Exp by Industry'!$D32&gt;'Obs vs Exp by Industry'!$H32,"A",'Obs vs Exp by Industry'!$C32&gt;'Obs vs Exp by Industry'!$H32,"W",'Obs vs Exp by Industry'!$C32&lt;='Obs vs Exp by Industry'!$H32," ")</f>
        <v>W</v>
      </c>
      <c r="I37" s="6" t="str">
        <f>_xlfn.IFS('Obs vs Exp by Industry'!$D33&gt;'Obs vs Exp by Industry'!$H33,"A",'Obs vs Exp by Industry'!$C33&gt;'Obs vs Exp by Industry'!$H33,"W",'Obs vs Exp by Industry'!$C33&lt;='Obs vs Exp by Industry'!$H33," ")</f>
        <v>W</v>
      </c>
      <c r="J37" s="6" t="str">
        <f>_xlfn.IFS('Obs vs Exp by Industry'!$D34&gt;'Obs vs Exp by Industry'!$H34,"A",'Obs vs Exp by Industry'!$C34&gt;'Obs vs Exp by Industry'!$H34,"W",'Obs vs Exp by Industry'!$C34&lt;='Obs vs Exp by Industry'!$H34," ")</f>
        <v>W</v>
      </c>
      <c r="K37" s="6" t="str">
        <f>_xlfn.IFS('Obs vs Exp by Industry'!$D35&gt;'Obs vs Exp by Industry'!$H35,"A",'Obs vs Exp by Industry'!$C35&gt;'Obs vs Exp by Industry'!$H35,"W",'Obs vs Exp by Industry'!$C35&lt;='Obs vs Exp by Industry'!$H35," ")</f>
        <v>A</v>
      </c>
      <c r="L37" s="6" t="str">
        <f>_xlfn.IFS('Obs vs Exp by Industry'!$D36&gt;'Obs vs Exp by Industry'!$H36,"A",'Obs vs Exp by Industry'!$C36&gt;'Obs vs Exp by Industry'!$H36,"W",'Obs vs Exp by Industry'!$C36&lt;='Obs vs Exp by Industry'!$H36," ")</f>
        <v>W</v>
      </c>
      <c r="M37" s="6" t="str">
        <f>_xlfn.IFS('Obs vs Exp by Industry'!$D37&gt;'Obs vs Exp by Industry'!$H37,"A",'Obs vs Exp by Industry'!$C37&gt;'Obs vs Exp by Industry'!$H37,"W",'Obs vs Exp by Industry'!$C37&lt;='Obs vs Exp by Industry'!$H37," ")</f>
        <v>W</v>
      </c>
    </row>
    <row r="38" spans="1:13" ht="15" customHeight="1" x14ac:dyDescent="0.35">
      <c r="A38" s="5" t="s">
        <v>119</v>
      </c>
      <c r="B38" s="6" t="str">
        <f>_xlfn.IFS('Obs vs Exp by Industry'!$D38&gt;'Obs vs Exp by Industry'!$H38,"A",'Obs vs Exp by Industry'!$C38&gt;'Obs vs Exp by Industry'!$H38,"W",'Obs vs Exp by Industry'!$C38&lt;='Obs vs Exp by Industry'!$H38," ")</f>
        <v>W</v>
      </c>
      <c r="C38" s="6" t="str">
        <f>_xlfn.IFS('Obs vs Exp by Industry'!$D39&gt;'Obs vs Exp by Industry'!$H39,"A",'Obs vs Exp by Industry'!$C39&gt;'Obs vs Exp by Industry'!$H39,"W",'Obs vs Exp by Industry'!$C39&lt;='Obs vs Exp by Industry'!$H39," ")</f>
        <v>W</v>
      </c>
      <c r="D38" s="6" t="str">
        <f>_xlfn.IFS('Obs vs Exp by Industry'!$D40&gt;'Obs vs Exp by Industry'!$H40,"A",'Obs vs Exp by Industry'!$C40&gt;'Obs vs Exp by Industry'!$H40,"W",'Obs vs Exp by Industry'!$C40&lt;='Obs vs Exp by Industry'!$H40," ")</f>
        <v>A</v>
      </c>
      <c r="E38" s="6" t="str">
        <f>_xlfn.IFS('Obs vs Exp by Industry'!$D41&gt;'Obs vs Exp by Industry'!$H41,"A",'Obs vs Exp by Industry'!$C41&gt;'Obs vs Exp by Industry'!$H41,"W",'Obs vs Exp by Industry'!$C41&lt;='Obs vs Exp by Industry'!$H41," ")</f>
        <v>W</v>
      </c>
      <c r="F38" s="6" t="str">
        <f>_xlfn.IFS('Obs vs Exp by Industry'!$D42&gt;'Obs vs Exp by Industry'!$H42,"A",'Obs vs Exp by Industry'!$C42&gt;'Obs vs Exp by Industry'!$H42,"W",'Obs vs Exp by Industry'!$C42&lt;='Obs vs Exp by Industry'!$H42," ")</f>
        <v xml:space="preserve"> </v>
      </c>
      <c r="G38" s="6" t="str">
        <f>_xlfn.IFS('Obs vs Exp by Industry'!$D43&gt;'Obs vs Exp by Industry'!$H43,"A",'Obs vs Exp by Industry'!$C43&gt;'Obs vs Exp by Industry'!$H43,"W",'Obs vs Exp by Industry'!$C43&lt;='Obs vs Exp by Industry'!$H43," ")</f>
        <v xml:space="preserve"> </v>
      </c>
      <c r="H38" s="6" t="str">
        <f>_xlfn.IFS('Obs vs Exp by Industry'!$D44&gt;'Obs vs Exp by Industry'!$H44,"A",'Obs vs Exp by Industry'!$C44&gt;'Obs vs Exp by Industry'!$H44,"W",'Obs vs Exp by Industry'!$C44&lt;='Obs vs Exp by Industry'!$H44," ")</f>
        <v>A</v>
      </c>
      <c r="I38" s="6" t="str">
        <f>_xlfn.IFS('Obs vs Exp by Industry'!$D45&gt;'Obs vs Exp by Industry'!$H45,"A",'Obs vs Exp by Industry'!$C45&gt;'Obs vs Exp by Industry'!$H45,"W",'Obs vs Exp by Industry'!$C45&lt;='Obs vs Exp by Industry'!$H45," ")</f>
        <v>W</v>
      </c>
      <c r="J38" s="6" t="str">
        <f>_xlfn.IFS('Obs vs Exp by Industry'!$D46&gt;'Obs vs Exp by Industry'!$H46,"A",'Obs vs Exp by Industry'!$C46&gt;'Obs vs Exp by Industry'!$H46,"W",'Obs vs Exp by Industry'!$C46&lt;='Obs vs Exp by Industry'!$H46," ")</f>
        <v xml:space="preserve"> </v>
      </c>
      <c r="K38" s="6" t="str">
        <f>_xlfn.IFS('Obs vs Exp by Industry'!$D47&gt;'Obs vs Exp by Industry'!$H47,"A",'Obs vs Exp by Industry'!$C47&gt;'Obs vs Exp by Industry'!$H47,"W",'Obs vs Exp by Industry'!$C47&lt;='Obs vs Exp by Industry'!$H47," ")</f>
        <v>W</v>
      </c>
      <c r="L38" s="6" t="str">
        <f>_xlfn.IFS('Obs vs Exp by Industry'!$D48&gt;'Obs vs Exp by Industry'!$H48,"A",'Obs vs Exp by Industry'!$C48&gt;'Obs vs Exp by Industry'!$H48,"W",'Obs vs Exp by Industry'!$C48&lt;='Obs vs Exp by Industry'!$H48," ")</f>
        <v>W</v>
      </c>
      <c r="M38" s="6" t="str">
        <f>_xlfn.IFS('Obs vs Exp by Industry'!$D49&gt;'Obs vs Exp by Industry'!$H49,"A",'Obs vs Exp by Industry'!$C49&gt;'Obs vs Exp by Industry'!$H49,"W",'Obs vs Exp by Industry'!$C49&lt;='Obs vs Exp by Industry'!$H49," ")</f>
        <v>W</v>
      </c>
    </row>
    <row r="39" spans="1:13" ht="15" customHeight="1" x14ac:dyDescent="0.35">
      <c r="A39" s="5" t="s">
        <v>120</v>
      </c>
      <c r="B39" s="6" t="str">
        <f>_xlfn.IFS('Obs vs Exp by Industry'!$D50&gt;'Obs vs Exp by Industry'!$H50,"A",'Obs vs Exp by Industry'!$C50&gt;'Obs vs Exp by Industry'!$H50,"W",'Obs vs Exp by Industry'!$C50&lt;='Obs vs Exp by Industry'!$H50," ")</f>
        <v>W</v>
      </c>
      <c r="C39" s="6" t="str">
        <f>_xlfn.IFS('Obs vs Exp by Industry'!$D51&gt;'Obs vs Exp by Industry'!$H51,"A",'Obs vs Exp by Industry'!$C51&gt;'Obs vs Exp by Industry'!$H51,"W",'Obs vs Exp by Industry'!$C51&lt;='Obs vs Exp by Industry'!$H51," ")</f>
        <v>A</v>
      </c>
      <c r="D39" s="6" t="str">
        <f>_xlfn.IFS('Obs vs Exp by Industry'!$D52&gt;'Obs vs Exp by Industry'!$H52,"A",'Obs vs Exp by Industry'!$C52&gt;'Obs vs Exp by Industry'!$H52,"W",'Obs vs Exp by Industry'!$C52&lt;='Obs vs Exp by Industry'!$H52," ")</f>
        <v>A</v>
      </c>
      <c r="E39" s="6" t="str">
        <f>_xlfn.IFS('Obs vs Exp by Industry'!$D53&gt;'Obs vs Exp by Industry'!$H53,"A",'Obs vs Exp by Industry'!$C53&gt;'Obs vs Exp by Industry'!$H53,"W",'Obs vs Exp by Industry'!$C53&lt;='Obs vs Exp by Industry'!$H53," ")</f>
        <v>A</v>
      </c>
      <c r="F39" s="6" t="str">
        <f>_xlfn.IFS('Obs vs Exp by Industry'!$D54&gt;'Obs vs Exp by Industry'!$H54,"A",'Obs vs Exp by Industry'!$C54&gt;'Obs vs Exp by Industry'!$H54,"W",'Obs vs Exp by Industry'!$C54&lt;='Obs vs Exp by Industry'!$H54," ")</f>
        <v>W</v>
      </c>
      <c r="G39" s="6" t="str">
        <f>_xlfn.IFS('Obs vs Exp by Industry'!$D55&gt;'Obs vs Exp by Industry'!$H55,"A",'Obs vs Exp by Industry'!$C55&gt;'Obs vs Exp by Industry'!$H55,"W",'Obs vs Exp by Industry'!$C55&lt;='Obs vs Exp by Industry'!$H55," ")</f>
        <v>W</v>
      </c>
      <c r="H39" s="6" t="str">
        <f>_xlfn.IFS('Obs vs Exp by Industry'!$D56&gt;'Obs vs Exp by Industry'!$H56,"A",'Obs vs Exp by Industry'!$C56&gt;'Obs vs Exp by Industry'!$H56,"W",'Obs vs Exp by Industry'!$C56&lt;='Obs vs Exp by Industry'!$H56," ")</f>
        <v>A</v>
      </c>
      <c r="I39" s="6" t="str">
        <f>_xlfn.IFS('Obs vs Exp by Industry'!$D57&gt;'Obs vs Exp by Industry'!$H57,"A",'Obs vs Exp by Industry'!$C57&gt;'Obs vs Exp by Industry'!$H57,"W",'Obs vs Exp by Industry'!$C57&lt;='Obs vs Exp by Industry'!$H57," ")</f>
        <v xml:space="preserve"> </v>
      </c>
      <c r="J39" s="6" t="str">
        <f>_xlfn.IFS('Obs vs Exp by Industry'!$D58&gt;'Obs vs Exp by Industry'!$H58,"A",'Obs vs Exp by Industry'!$C58&gt;'Obs vs Exp by Industry'!$H58,"W",'Obs vs Exp by Industry'!$C58&lt;='Obs vs Exp by Industry'!$H58," ")</f>
        <v xml:space="preserve"> </v>
      </c>
      <c r="K39" s="6" t="str">
        <f>_xlfn.IFS('Obs vs Exp by Industry'!$D59&gt;'Obs vs Exp by Industry'!$H59,"A",'Obs vs Exp by Industry'!$C59&gt;'Obs vs Exp by Industry'!$H59,"W",'Obs vs Exp by Industry'!$C59&lt;='Obs vs Exp by Industry'!$H59," ")</f>
        <v>W</v>
      </c>
      <c r="L39" s="6" t="str">
        <f>_xlfn.IFS('Obs vs Exp by Industry'!$D60&gt;'Obs vs Exp by Industry'!$H60,"A",'Obs vs Exp by Industry'!$C60&gt;'Obs vs Exp by Industry'!$H60,"W",'Obs vs Exp by Industry'!$C60&lt;='Obs vs Exp by Industry'!$H60," ")</f>
        <v>A</v>
      </c>
      <c r="M39" s="6" t="str">
        <f>_xlfn.IFS('Obs vs Exp by Industry'!$D61&gt;'Obs vs Exp by Industry'!$H61,"A",'Obs vs Exp by Industry'!$C61&gt;'Obs vs Exp by Industry'!$H61,"W",'Obs vs Exp by Industry'!$C61&lt;='Obs vs Exp by Industry'!$H61," ")</f>
        <v>A</v>
      </c>
    </row>
    <row r="40" spans="1:13" ht="15" customHeight="1" x14ac:dyDescent="0.35">
      <c r="A40" s="5" t="s">
        <v>121</v>
      </c>
      <c r="B40" s="6" t="str">
        <f>_xlfn.IFS('Obs vs Exp by Industry'!$D62&gt;'Obs vs Exp by Industry'!$H62,"A",'Obs vs Exp by Industry'!$C62&gt;'Obs vs Exp by Industry'!$H62,"W",'Obs vs Exp by Industry'!$C62&lt;='Obs vs Exp by Industry'!$H62," ")</f>
        <v xml:space="preserve"> </v>
      </c>
      <c r="C40" s="6" t="str">
        <f>_xlfn.IFS('Obs vs Exp by Industry'!$D63&gt;'Obs vs Exp by Industry'!$H63,"A",'Obs vs Exp by Industry'!$C63&gt;'Obs vs Exp by Industry'!$H63,"W",'Obs vs Exp by Industry'!$C63&lt;='Obs vs Exp by Industry'!$H63," ")</f>
        <v>W</v>
      </c>
      <c r="D40" s="6" t="str">
        <f>_xlfn.IFS('Obs vs Exp by Industry'!$D64&gt;'Obs vs Exp by Industry'!$H64,"A",'Obs vs Exp by Industry'!$C64&gt;'Obs vs Exp by Industry'!$H64,"W",'Obs vs Exp by Industry'!$C64&lt;='Obs vs Exp by Industry'!$H64," ")</f>
        <v>W</v>
      </c>
      <c r="E40" s="6" t="str">
        <f>_xlfn.IFS('Obs vs Exp by Industry'!$D65&gt;'Obs vs Exp by Industry'!$H65,"A",'Obs vs Exp by Industry'!$C65&gt;'Obs vs Exp by Industry'!$H65,"W",'Obs vs Exp by Industry'!$C65&lt;='Obs vs Exp by Industry'!$H65," ")</f>
        <v xml:space="preserve"> </v>
      </c>
      <c r="F40" s="6" t="str">
        <f>_xlfn.IFS('Obs vs Exp by Industry'!$D66&gt;'Obs vs Exp by Industry'!$H66,"A",'Obs vs Exp by Industry'!$C66&gt;'Obs vs Exp by Industry'!$H66,"W",'Obs vs Exp by Industry'!$C66&lt;='Obs vs Exp by Industry'!$H66," ")</f>
        <v>W</v>
      </c>
      <c r="G40" s="6" t="str">
        <f>_xlfn.IFS('Obs vs Exp by Industry'!$D67&gt;'Obs vs Exp by Industry'!$H67,"A",'Obs vs Exp by Industry'!$C67&gt;'Obs vs Exp by Industry'!$H67,"W",'Obs vs Exp by Industry'!$C67&lt;='Obs vs Exp by Industry'!$H67," ")</f>
        <v>W</v>
      </c>
      <c r="H40" s="6" t="str">
        <f>_xlfn.IFS('Obs vs Exp by Industry'!$D68&gt;'Obs vs Exp by Industry'!$H68,"A",'Obs vs Exp by Industry'!$C68&gt;'Obs vs Exp by Industry'!$H68,"W",'Obs vs Exp by Industry'!$C68&lt;='Obs vs Exp by Industry'!$H68," ")</f>
        <v>W</v>
      </c>
      <c r="I40" s="6" t="str">
        <f>_xlfn.IFS('Obs vs Exp by Industry'!$D69&gt;'Obs vs Exp by Industry'!$H69,"A",'Obs vs Exp by Industry'!$C69&gt;'Obs vs Exp by Industry'!$H69,"W",'Obs vs Exp by Industry'!$C69&lt;='Obs vs Exp by Industry'!$H69," ")</f>
        <v>W</v>
      </c>
      <c r="J40" s="6" t="str">
        <f>_xlfn.IFS('Obs vs Exp by Industry'!$D70&gt;'Obs vs Exp by Industry'!$H70,"A",'Obs vs Exp by Industry'!$C70&gt;'Obs vs Exp by Industry'!$H70,"W",'Obs vs Exp by Industry'!$C70&lt;='Obs vs Exp by Industry'!$H70," ")</f>
        <v>W</v>
      </c>
      <c r="K40" s="6" t="str">
        <f>_xlfn.IFS('Obs vs Exp by Industry'!$D71&gt;'Obs vs Exp by Industry'!$H71,"A",'Obs vs Exp by Industry'!$C71&gt;'Obs vs Exp by Industry'!$H71,"W",'Obs vs Exp by Industry'!$C71&lt;='Obs vs Exp by Industry'!$H71," ")</f>
        <v>W</v>
      </c>
      <c r="L40" s="6" t="str">
        <f>_xlfn.IFS('Obs vs Exp by Industry'!$D72&gt;'Obs vs Exp by Industry'!$H72,"A",'Obs vs Exp by Industry'!$C72&gt;'Obs vs Exp by Industry'!$H72,"W",'Obs vs Exp by Industry'!$C72&lt;='Obs vs Exp by Industry'!$H72," ")</f>
        <v>A</v>
      </c>
      <c r="M40" s="6" t="str">
        <f>_xlfn.IFS('Obs vs Exp by Industry'!$D73&gt;'Obs vs Exp by Industry'!$H73,"A",'Obs vs Exp by Industry'!$C73&gt;'Obs vs Exp by Industry'!$H73,"W",'Obs vs Exp by Industry'!$C73&lt;='Obs vs Exp by Industry'!$H73," ")</f>
        <v>W</v>
      </c>
    </row>
    <row r="41" spans="1:13" ht="15" customHeight="1" x14ac:dyDescent="0.35">
      <c r="A41" s="5" t="s">
        <v>122</v>
      </c>
      <c r="B41" s="6" t="str">
        <f>_xlfn.IFS('Obs vs Exp by Industry'!$D74&gt;'Obs vs Exp by Industry'!$H74,"A",'Obs vs Exp by Industry'!$C74&gt;'Obs vs Exp by Industry'!$H74,"W",'Obs vs Exp by Industry'!$C74&lt;='Obs vs Exp by Industry'!$H74," ")</f>
        <v xml:space="preserve"> </v>
      </c>
      <c r="C41" s="6" t="str">
        <f>_xlfn.IFS('Obs vs Exp by Industry'!$D75&gt;'Obs vs Exp by Industry'!$H75,"A",'Obs vs Exp by Industry'!$C75&gt;'Obs vs Exp by Industry'!$H75,"W",'Obs vs Exp by Industry'!$C75&lt;='Obs vs Exp by Industry'!$H75," ")</f>
        <v xml:space="preserve"> </v>
      </c>
      <c r="D41" s="6" t="str">
        <f>_xlfn.IFS('Obs vs Exp by Industry'!$D76&gt;'Obs vs Exp by Industry'!$H76,"A",'Obs vs Exp by Industry'!$C76&gt;'Obs vs Exp by Industry'!$H76,"W",'Obs vs Exp by Industry'!$C76&lt;='Obs vs Exp by Industry'!$H76," ")</f>
        <v xml:space="preserve"> </v>
      </c>
      <c r="E41" s="6" t="str">
        <f>_xlfn.IFS('Obs vs Exp by Industry'!$D77&gt;'Obs vs Exp by Industry'!$H77,"A",'Obs vs Exp by Industry'!$C77&gt;'Obs vs Exp by Industry'!$H77,"W",'Obs vs Exp by Industry'!$C77&lt;='Obs vs Exp by Industry'!$H77," ")</f>
        <v xml:space="preserve"> </v>
      </c>
      <c r="F41" s="6" t="str">
        <f>_xlfn.IFS('Obs vs Exp by Industry'!$D78&gt;'Obs vs Exp by Industry'!$H78,"A",'Obs vs Exp by Industry'!$C78&gt;'Obs vs Exp by Industry'!$H78,"W",'Obs vs Exp by Industry'!$C78&lt;='Obs vs Exp by Industry'!$H78," ")</f>
        <v xml:space="preserve"> </v>
      </c>
      <c r="G41" s="6" t="str">
        <f>_xlfn.IFS('Obs vs Exp by Industry'!$D79&gt;'Obs vs Exp by Industry'!$H79,"A",'Obs vs Exp by Industry'!$C79&gt;'Obs vs Exp by Industry'!$H79,"W",'Obs vs Exp by Industry'!$C79&lt;='Obs vs Exp by Industry'!$H79," ")</f>
        <v xml:space="preserve"> </v>
      </c>
      <c r="H41" s="6" t="str">
        <f>_xlfn.IFS('Obs vs Exp by Industry'!$D80&gt;'Obs vs Exp by Industry'!$H80,"A",'Obs vs Exp by Industry'!$C80&gt;'Obs vs Exp by Industry'!$H80,"W",'Obs vs Exp by Industry'!$C80&lt;='Obs vs Exp by Industry'!$H80," ")</f>
        <v>W</v>
      </c>
      <c r="I41" s="6" t="str">
        <f>_xlfn.IFS('Obs vs Exp by Industry'!$D81&gt;'Obs vs Exp by Industry'!$H81,"A",'Obs vs Exp by Industry'!$C81&gt;'Obs vs Exp by Industry'!$H81,"W",'Obs vs Exp by Industry'!$C81&lt;='Obs vs Exp by Industry'!$H81," ")</f>
        <v>W</v>
      </c>
      <c r="J41" s="6" t="str">
        <f>_xlfn.IFS('Obs vs Exp by Industry'!$D82&gt;'Obs vs Exp by Industry'!$H82,"A",'Obs vs Exp by Industry'!$C82&gt;'Obs vs Exp by Industry'!$H82,"W",'Obs vs Exp by Industry'!$C82&lt;='Obs vs Exp by Industry'!$H82," ")</f>
        <v xml:space="preserve"> </v>
      </c>
      <c r="K41" s="6" t="str">
        <f>_xlfn.IFS('Obs vs Exp by Industry'!$D83&gt;'Obs vs Exp by Industry'!$H83,"A",'Obs vs Exp by Industry'!$C83&gt;'Obs vs Exp by Industry'!$H83,"W",'Obs vs Exp by Industry'!$C83&lt;='Obs vs Exp by Industry'!$H83," ")</f>
        <v xml:space="preserve"> </v>
      </c>
      <c r="L41" s="6" t="str">
        <f>_xlfn.IFS('Obs vs Exp by Industry'!$D84&gt;'Obs vs Exp by Industry'!$H84,"A",'Obs vs Exp by Industry'!$C84&gt;'Obs vs Exp by Industry'!$H84,"W",'Obs vs Exp by Industry'!$C84&lt;='Obs vs Exp by Industry'!$H84," ")</f>
        <v xml:space="preserve"> </v>
      </c>
      <c r="M41" s="6" t="str">
        <f>_xlfn.IFS('Obs vs Exp by Industry'!$D85&gt;'Obs vs Exp by Industry'!$H85,"A",'Obs vs Exp by Industry'!$C85&gt;'Obs vs Exp by Industry'!$H85,"W",'Obs vs Exp by Industry'!$C85&lt;='Obs vs Exp by Industry'!$H85," ")</f>
        <v>W</v>
      </c>
    </row>
    <row r="42" spans="1:13" ht="15" customHeight="1" x14ac:dyDescent="0.35">
      <c r="A42" s="5" t="s">
        <v>123</v>
      </c>
      <c r="B42" s="6" t="str">
        <f>_xlfn.IFS('Obs vs Exp by Industry'!$D86&gt;'Obs vs Exp by Industry'!$H86,"A",'Obs vs Exp by Industry'!$C86&gt;'Obs vs Exp by Industry'!$H86,"W",'Obs vs Exp by Industry'!$C86&lt;='Obs vs Exp by Industry'!$H86," ")</f>
        <v xml:space="preserve"> </v>
      </c>
      <c r="C42" s="6" t="str">
        <f>_xlfn.IFS('Obs vs Exp by Industry'!$D87&gt;'Obs vs Exp by Industry'!$H87,"A",'Obs vs Exp by Industry'!$C87&gt;'Obs vs Exp by Industry'!$H87,"W",'Obs vs Exp by Industry'!$C87&lt;='Obs vs Exp by Industry'!$H87," ")</f>
        <v xml:space="preserve"> </v>
      </c>
      <c r="D42" s="6" t="str">
        <f>_xlfn.IFS('Obs vs Exp by Industry'!$D88&gt;'Obs vs Exp by Industry'!$H88,"A",'Obs vs Exp by Industry'!$C88&gt;'Obs vs Exp by Industry'!$H88,"W",'Obs vs Exp by Industry'!$C88&lt;='Obs vs Exp by Industry'!$H88," ")</f>
        <v>W</v>
      </c>
      <c r="E42" s="6" t="str">
        <f>_xlfn.IFS('Obs vs Exp by Industry'!$D89&gt;'Obs vs Exp by Industry'!$H89,"A",'Obs vs Exp by Industry'!$C89&gt;'Obs vs Exp by Industry'!$H89,"W",'Obs vs Exp by Industry'!$C89&lt;='Obs vs Exp by Industry'!$H89," ")</f>
        <v xml:space="preserve"> </v>
      </c>
      <c r="F42" s="6" t="str">
        <f>_xlfn.IFS('Obs vs Exp by Industry'!$D90&gt;'Obs vs Exp by Industry'!$H90,"A",'Obs vs Exp by Industry'!$C90&gt;'Obs vs Exp by Industry'!$H90,"W",'Obs vs Exp by Industry'!$C90&lt;='Obs vs Exp by Industry'!$H90," ")</f>
        <v xml:space="preserve"> </v>
      </c>
      <c r="G42" s="6" t="str">
        <f>_xlfn.IFS('Obs vs Exp by Industry'!$D91&gt;'Obs vs Exp by Industry'!$H91,"A",'Obs vs Exp by Industry'!$C91&gt;'Obs vs Exp by Industry'!$H91,"W",'Obs vs Exp by Industry'!$C91&lt;='Obs vs Exp by Industry'!$H91," ")</f>
        <v>W</v>
      </c>
      <c r="H42" s="6" t="str">
        <f>_xlfn.IFS('Obs vs Exp by Industry'!$D92&gt;'Obs vs Exp by Industry'!$H92,"A",'Obs vs Exp by Industry'!$C92&gt;'Obs vs Exp by Industry'!$H92,"W",'Obs vs Exp by Industry'!$C92&lt;='Obs vs Exp by Industry'!$H92," ")</f>
        <v>W</v>
      </c>
      <c r="I42" s="6" t="str">
        <f>_xlfn.IFS('Obs vs Exp by Industry'!$D93&gt;'Obs vs Exp by Industry'!$H93,"A",'Obs vs Exp by Industry'!$C93&gt;'Obs vs Exp by Industry'!$H93,"W",'Obs vs Exp by Industry'!$C93&lt;='Obs vs Exp by Industry'!$H93," ")</f>
        <v xml:space="preserve"> </v>
      </c>
      <c r="J42" s="6" t="str">
        <f>_xlfn.IFS('Obs vs Exp by Industry'!$D94&gt;'Obs vs Exp by Industry'!$H94,"A",'Obs vs Exp by Industry'!$C94&gt;'Obs vs Exp by Industry'!$H94,"W",'Obs vs Exp by Industry'!$C94&lt;='Obs vs Exp by Industry'!$H94," ")</f>
        <v xml:space="preserve"> </v>
      </c>
      <c r="K42" s="6" t="str">
        <f>_xlfn.IFS('Obs vs Exp by Industry'!$D95&gt;'Obs vs Exp by Industry'!$H95,"A",'Obs vs Exp by Industry'!$C95&gt;'Obs vs Exp by Industry'!$H95,"W",'Obs vs Exp by Industry'!$C95&lt;='Obs vs Exp by Industry'!$H95," ")</f>
        <v xml:space="preserve"> </v>
      </c>
      <c r="L42" s="6" t="str">
        <f>_xlfn.IFS('Obs vs Exp by Industry'!$D96&gt;'Obs vs Exp by Industry'!$H96,"A",'Obs vs Exp by Industry'!$C96&gt;'Obs vs Exp by Industry'!$H96,"W",'Obs vs Exp by Industry'!$C96&lt;='Obs vs Exp by Industry'!$H96," ")</f>
        <v>W</v>
      </c>
      <c r="M42" s="6" t="str">
        <f>_xlfn.IFS('Obs vs Exp by Industry'!$D97&gt;'Obs vs Exp by Industry'!$H97,"A",'Obs vs Exp by Industry'!$C97&gt;'Obs vs Exp by Industry'!$H97,"W",'Obs vs Exp by Industry'!$C97&lt;='Obs vs Exp by Industry'!$H97," ")</f>
        <v>W</v>
      </c>
    </row>
    <row r="43" spans="1:13" ht="15" customHeight="1" x14ac:dyDescent="0.35">
      <c r="A43" s="5" t="s">
        <v>124</v>
      </c>
      <c r="B43" s="6" t="str">
        <f>_xlfn.IFS('Obs vs Exp by Industry'!$D98&gt;'Obs vs Exp by Industry'!$H98,"A",'Obs vs Exp by Industry'!$C98&gt;'Obs vs Exp by Industry'!$H98,"W",'Obs vs Exp by Industry'!$C98&lt;='Obs vs Exp by Industry'!$H98," ")</f>
        <v xml:space="preserve"> </v>
      </c>
      <c r="C43" s="6" t="str">
        <f>_xlfn.IFS('Obs vs Exp by Industry'!$D99&gt;'Obs vs Exp by Industry'!$H99,"A",'Obs vs Exp by Industry'!$C99&gt;'Obs vs Exp by Industry'!$H99,"W",'Obs vs Exp by Industry'!$C99&lt;='Obs vs Exp by Industry'!$H99," ")</f>
        <v xml:space="preserve"> </v>
      </c>
      <c r="D43" s="6" t="str">
        <f>_xlfn.IFS('Obs vs Exp by Industry'!$D100&gt;'Obs vs Exp by Industry'!$H100,"A",'Obs vs Exp by Industry'!$C100&gt;'Obs vs Exp by Industry'!$H100,"W",'Obs vs Exp by Industry'!$C100&lt;='Obs vs Exp by Industry'!$H100," ")</f>
        <v xml:space="preserve"> </v>
      </c>
      <c r="E43" s="6" t="str">
        <f>_xlfn.IFS('Obs vs Exp by Industry'!$D101&gt;'Obs vs Exp by Industry'!$H101,"A",'Obs vs Exp by Industry'!$C101&gt;'Obs vs Exp by Industry'!$H101,"W",'Obs vs Exp by Industry'!$C101&lt;='Obs vs Exp by Industry'!$H101," ")</f>
        <v xml:space="preserve"> </v>
      </c>
      <c r="F43" s="6" t="str">
        <f>_xlfn.IFS('Obs vs Exp by Industry'!$D102&gt;'Obs vs Exp by Industry'!$H102,"A",'Obs vs Exp by Industry'!$C102&gt;'Obs vs Exp by Industry'!$H102,"W",'Obs vs Exp by Industry'!$C102&lt;='Obs vs Exp by Industry'!$H102," ")</f>
        <v xml:space="preserve"> </v>
      </c>
      <c r="G43" s="6" t="str">
        <f>_xlfn.IFS('Obs vs Exp by Industry'!$D103&gt;'Obs vs Exp by Industry'!$H103,"A",'Obs vs Exp by Industry'!$C103&gt;'Obs vs Exp by Industry'!$H103,"W",'Obs vs Exp by Industry'!$C103&lt;='Obs vs Exp by Industry'!$H103," ")</f>
        <v xml:space="preserve"> </v>
      </c>
      <c r="H43" s="6" t="str">
        <f>_xlfn.IFS('Obs vs Exp by Industry'!$D104&gt;'Obs vs Exp by Industry'!$H104,"A",'Obs vs Exp by Industry'!$C104&gt;'Obs vs Exp by Industry'!$H104,"W",'Obs vs Exp by Industry'!$C104&lt;='Obs vs Exp by Industry'!$H104," ")</f>
        <v>W</v>
      </c>
      <c r="I43" s="6" t="str">
        <f>_xlfn.IFS('Obs vs Exp by Industry'!$D105&gt;'Obs vs Exp by Industry'!$H105,"A",'Obs vs Exp by Industry'!$C105&gt;'Obs vs Exp by Industry'!$H105,"W",'Obs vs Exp by Industry'!$C105&lt;='Obs vs Exp by Industry'!$H105," ")</f>
        <v xml:space="preserve"> </v>
      </c>
      <c r="J43" s="6" t="str">
        <f>_xlfn.IFS('Obs vs Exp by Industry'!$D106&gt;'Obs vs Exp by Industry'!$H106,"A",'Obs vs Exp by Industry'!$C106&gt;'Obs vs Exp by Industry'!$H106,"W",'Obs vs Exp by Industry'!$C106&lt;='Obs vs Exp by Industry'!$H106," ")</f>
        <v xml:space="preserve"> </v>
      </c>
      <c r="K43" s="6" t="str">
        <f>_xlfn.IFS('Obs vs Exp by Industry'!$D107&gt;'Obs vs Exp by Industry'!$H107,"A",'Obs vs Exp by Industry'!$C107&gt;'Obs vs Exp by Industry'!$H107,"W",'Obs vs Exp by Industry'!$C107&lt;='Obs vs Exp by Industry'!$H107," ")</f>
        <v xml:space="preserve"> </v>
      </c>
      <c r="L43" s="6" t="str">
        <f>_xlfn.IFS('Obs vs Exp by Industry'!$D108&gt;'Obs vs Exp by Industry'!$H108,"A",'Obs vs Exp by Industry'!$C108&gt;'Obs vs Exp by Industry'!$H108,"W",'Obs vs Exp by Industry'!$C108&lt;='Obs vs Exp by Industry'!$H108," ")</f>
        <v>W</v>
      </c>
      <c r="M43" s="6" t="str">
        <f>_xlfn.IFS('Obs vs Exp by Industry'!$D109&gt;'Obs vs Exp by Industry'!$H109,"A",'Obs vs Exp by Industry'!$C109&gt;'Obs vs Exp by Industry'!$H109,"W",'Obs vs Exp by Industry'!$C109&lt;='Obs vs Exp by Industry'!$H109," ")</f>
        <v xml:space="preserve"> </v>
      </c>
    </row>
    <row r="44" spans="1:13" ht="15" customHeight="1" x14ac:dyDescent="0.35">
      <c r="A44" s="5" t="s">
        <v>125</v>
      </c>
      <c r="B44" s="6" t="str">
        <f>_xlfn.IFS('Obs vs Exp by Industry'!$D110&gt;'Obs vs Exp by Industry'!$H110,"A",'Obs vs Exp by Industry'!$C110&gt;'Obs vs Exp by Industry'!$H110,"W",'Obs vs Exp by Industry'!$C110&lt;='Obs vs Exp by Industry'!$H110," ")</f>
        <v>W</v>
      </c>
      <c r="C44" s="6" t="str">
        <f>_xlfn.IFS('Obs vs Exp by Industry'!$D111&gt;'Obs vs Exp by Industry'!$H111,"A",'Obs vs Exp by Industry'!$C111&gt;'Obs vs Exp by Industry'!$H111,"W",'Obs vs Exp by Industry'!$C111&lt;='Obs vs Exp by Industry'!$H111," ")</f>
        <v>A</v>
      </c>
      <c r="D44" s="6" t="str">
        <f>_xlfn.IFS('Obs vs Exp by Industry'!$D112&gt;'Obs vs Exp by Industry'!$H112,"A",'Obs vs Exp by Industry'!$C112&gt;'Obs vs Exp by Industry'!$H112,"W",'Obs vs Exp by Industry'!$C112&lt;='Obs vs Exp by Industry'!$H112," ")</f>
        <v xml:space="preserve"> </v>
      </c>
      <c r="E44" s="6" t="str">
        <f>_xlfn.IFS('Obs vs Exp by Industry'!$D113&gt;'Obs vs Exp by Industry'!$H113,"A",'Obs vs Exp by Industry'!$C113&gt;'Obs vs Exp by Industry'!$H113,"W",'Obs vs Exp by Industry'!$C113&lt;='Obs vs Exp by Industry'!$H113," ")</f>
        <v xml:space="preserve"> </v>
      </c>
      <c r="F44" s="6" t="str">
        <f>_xlfn.IFS('Obs vs Exp by Industry'!$D114&gt;'Obs vs Exp by Industry'!$H114,"A",'Obs vs Exp by Industry'!$C114&gt;'Obs vs Exp by Industry'!$H114,"W",'Obs vs Exp by Industry'!$C114&lt;='Obs vs Exp by Industry'!$H114," ")</f>
        <v xml:space="preserve"> </v>
      </c>
      <c r="G44" s="6" t="str">
        <f>_xlfn.IFS('Obs vs Exp by Industry'!$D115&gt;'Obs vs Exp by Industry'!$H115,"A",'Obs vs Exp by Industry'!$C115&gt;'Obs vs Exp by Industry'!$H115,"W",'Obs vs Exp by Industry'!$C115&lt;='Obs vs Exp by Industry'!$H115," ")</f>
        <v xml:space="preserve"> </v>
      </c>
      <c r="H44" s="6" t="str">
        <f>_xlfn.IFS('Obs vs Exp by Industry'!$D116&gt;'Obs vs Exp by Industry'!$H116,"A",'Obs vs Exp by Industry'!$C116&gt;'Obs vs Exp by Industry'!$H116,"W",'Obs vs Exp by Industry'!$C116&lt;='Obs vs Exp by Industry'!$H116," ")</f>
        <v>W</v>
      </c>
      <c r="I44" s="6" t="str">
        <f>_xlfn.IFS('Obs vs Exp by Industry'!$D117&gt;'Obs vs Exp by Industry'!$H117,"A",'Obs vs Exp by Industry'!$C117&gt;'Obs vs Exp by Industry'!$H117,"W",'Obs vs Exp by Industry'!$C117&lt;='Obs vs Exp by Industry'!$H117," ")</f>
        <v xml:space="preserve"> </v>
      </c>
      <c r="J44" s="6" t="str">
        <f>_xlfn.IFS('Obs vs Exp by Industry'!$D118&gt;'Obs vs Exp by Industry'!$H118,"A",'Obs vs Exp by Industry'!$C118&gt;'Obs vs Exp by Industry'!$H118,"W",'Obs vs Exp by Industry'!$C118&lt;='Obs vs Exp by Industry'!$H118," ")</f>
        <v xml:space="preserve"> </v>
      </c>
      <c r="K44" s="6" t="str">
        <f>_xlfn.IFS('Obs vs Exp by Industry'!$D119&gt;'Obs vs Exp by Industry'!$H119,"A",'Obs vs Exp by Industry'!$C119&gt;'Obs vs Exp by Industry'!$H119,"W",'Obs vs Exp by Industry'!$C119&lt;='Obs vs Exp by Industry'!$H119," ")</f>
        <v>W</v>
      </c>
      <c r="L44" s="6" t="str">
        <f>_xlfn.IFS('Obs vs Exp by Industry'!$D120&gt;'Obs vs Exp by Industry'!$H120,"A",'Obs vs Exp by Industry'!$C120&gt;'Obs vs Exp by Industry'!$H120,"W",'Obs vs Exp by Industry'!$C120&lt;='Obs vs Exp by Industry'!$H120," ")</f>
        <v>W</v>
      </c>
      <c r="M44" s="6" t="str">
        <f>_xlfn.IFS('Obs vs Exp by Industry'!$D121&gt;'Obs vs Exp by Industry'!$H121,"A",'Obs vs Exp by Industry'!$C121&gt;'Obs vs Exp by Industry'!$H121,"W",'Obs vs Exp by Industry'!$C121&lt;='Obs vs Exp by Industry'!$H121," ")</f>
        <v>W</v>
      </c>
    </row>
    <row r="45" spans="1:13" ht="15" customHeight="1" x14ac:dyDescent="0.35">
      <c r="A45" s="5" t="s">
        <v>126</v>
      </c>
      <c r="B45" s="6" t="str">
        <f>_xlfn.IFS('Obs vs Exp by Industry'!$D122&gt;'Obs vs Exp by Industry'!$H122,"A",'Obs vs Exp by Industry'!$C122&gt;'Obs vs Exp by Industry'!$H122,"W",'Obs vs Exp by Industry'!$C122&lt;='Obs vs Exp by Industry'!$H122," ")</f>
        <v>W</v>
      </c>
      <c r="C45" s="6" t="str">
        <f>_xlfn.IFS('Obs vs Exp by Industry'!$D123&gt;'Obs vs Exp by Industry'!$H123,"A",'Obs vs Exp by Industry'!$C123&gt;'Obs vs Exp by Industry'!$H123,"W",'Obs vs Exp by Industry'!$C123&lt;='Obs vs Exp by Industry'!$H123," ")</f>
        <v>W</v>
      </c>
      <c r="D45" s="6" t="str">
        <f>_xlfn.IFS('Obs vs Exp by Industry'!$D124&gt;'Obs vs Exp by Industry'!$H124,"A",'Obs vs Exp by Industry'!$C124&gt;'Obs vs Exp by Industry'!$H124,"W",'Obs vs Exp by Industry'!$C124&lt;='Obs vs Exp by Industry'!$H124," ")</f>
        <v>W</v>
      </c>
      <c r="E45" s="6" t="str">
        <f>_xlfn.IFS('Obs vs Exp by Industry'!$D125&gt;'Obs vs Exp by Industry'!$H125,"A",'Obs vs Exp by Industry'!$C125&gt;'Obs vs Exp by Industry'!$H125,"W",'Obs vs Exp by Industry'!$C125&lt;='Obs vs Exp by Industry'!$H125," ")</f>
        <v>W</v>
      </c>
      <c r="F45" s="6" t="str">
        <f>_xlfn.IFS('Obs vs Exp by Industry'!$D126&gt;'Obs vs Exp by Industry'!$H126,"A",'Obs vs Exp by Industry'!$C126&gt;'Obs vs Exp by Industry'!$H126,"W",'Obs vs Exp by Industry'!$C126&lt;='Obs vs Exp by Industry'!$H126," ")</f>
        <v xml:space="preserve"> </v>
      </c>
      <c r="G45" s="6" t="str">
        <f>_xlfn.IFS('Obs vs Exp by Industry'!$D127&gt;'Obs vs Exp by Industry'!$H127,"A",'Obs vs Exp by Industry'!$C127&gt;'Obs vs Exp by Industry'!$H127,"W",'Obs vs Exp by Industry'!$C127&lt;='Obs vs Exp by Industry'!$H127," ")</f>
        <v xml:space="preserve"> </v>
      </c>
      <c r="H45" s="6" t="str">
        <f>_xlfn.IFS('Obs vs Exp by Industry'!$D128&gt;'Obs vs Exp by Industry'!$H128,"A",'Obs vs Exp by Industry'!$C128&gt;'Obs vs Exp by Industry'!$H128,"W",'Obs vs Exp by Industry'!$C128&lt;='Obs vs Exp by Industry'!$H128," ")</f>
        <v>A</v>
      </c>
      <c r="I45" s="6" t="str">
        <f>_xlfn.IFS('Obs vs Exp by Industry'!$D129&gt;'Obs vs Exp by Industry'!$H129,"A",'Obs vs Exp by Industry'!$C129&gt;'Obs vs Exp by Industry'!$H129,"W",'Obs vs Exp by Industry'!$C129&lt;='Obs vs Exp by Industry'!$H129," ")</f>
        <v>A</v>
      </c>
      <c r="J45" s="6" t="str">
        <f>_xlfn.IFS('Obs vs Exp by Industry'!$D130&gt;'Obs vs Exp by Industry'!$H130,"A",'Obs vs Exp by Industry'!$C130&gt;'Obs vs Exp by Industry'!$H130,"W",'Obs vs Exp by Industry'!$C130&lt;='Obs vs Exp by Industry'!$H130," ")</f>
        <v>W</v>
      </c>
      <c r="K45" s="6" t="str">
        <f>_xlfn.IFS('Obs vs Exp by Industry'!$D131&gt;'Obs vs Exp by Industry'!$H131,"A",'Obs vs Exp by Industry'!$C131&gt;'Obs vs Exp by Industry'!$H131,"W",'Obs vs Exp by Industry'!$C131&lt;='Obs vs Exp by Industry'!$H131," ")</f>
        <v>W</v>
      </c>
      <c r="L45" s="6" t="str">
        <f>_xlfn.IFS('Obs vs Exp by Industry'!$D132&gt;'Obs vs Exp by Industry'!$H132,"A",'Obs vs Exp by Industry'!$C132&gt;'Obs vs Exp by Industry'!$H132,"W",'Obs vs Exp by Industry'!$C132&lt;='Obs vs Exp by Industry'!$H132," ")</f>
        <v>W</v>
      </c>
      <c r="M45" s="6" t="str">
        <f>_xlfn.IFS('Obs vs Exp by Industry'!$D133&gt;'Obs vs Exp by Industry'!$H133,"A",'Obs vs Exp by Industry'!$C133&gt;'Obs vs Exp by Industry'!$H133,"W",'Obs vs Exp by Industry'!$C133&lt;='Obs vs Exp by Industry'!$H133," ")</f>
        <v>W</v>
      </c>
    </row>
    <row r="46" spans="1:13" ht="15" customHeight="1" x14ac:dyDescent="0.35">
      <c r="A46" s="5" t="s">
        <v>127</v>
      </c>
      <c r="B46" s="6" t="str">
        <f>_xlfn.IFS('Obs vs Exp by Industry'!$D134&gt;'Obs vs Exp by Industry'!$H134,"A",'Obs vs Exp by Industry'!$C134&gt;'Obs vs Exp by Industry'!$H134,"W",'Obs vs Exp by Industry'!$C134&lt;='Obs vs Exp by Industry'!$H134," ")</f>
        <v xml:space="preserve"> </v>
      </c>
      <c r="C46" s="6" t="str">
        <f>_xlfn.IFS('Obs vs Exp by Industry'!$D135&gt;'Obs vs Exp by Industry'!$H135,"A",'Obs vs Exp by Industry'!$C135&gt;'Obs vs Exp by Industry'!$H135,"W",'Obs vs Exp by Industry'!$C135&lt;='Obs vs Exp by Industry'!$H135," ")</f>
        <v>W</v>
      </c>
      <c r="D46" s="6" t="str">
        <f>_xlfn.IFS('Obs vs Exp by Industry'!$D136&gt;'Obs vs Exp by Industry'!$H136,"A",'Obs vs Exp by Industry'!$C136&gt;'Obs vs Exp by Industry'!$H136,"W",'Obs vs Exp by Industry'!$C136&lt;='Obs vs Exp by Industry'!$H136," ")</f>
        <v>W</v>
      </c>
      <c r="E46" s="6" t="str">
        <f>_xlfn.IFS('Obs vs Exp by Industry'!$D137&gt;'Obs vs Exp by Industry'!$H137,"A",'Obs vs Exp by Industry'!$C137&gt;'Obs vs Exp by Industry'!$H137,"W",'Obs vs Exp by Industry'!$C137&lt;='Obs vs Exp by Industry'!$H137," ")</f>
        <v xml:space="preserve"> </v>
      </c>
      <c r="F46" s="6" t="str">
        <f>_xlfn.IFS('Obs vs Exp by Industry'!$D138&gt;'Obs vs Exp by Industry'!$H138,"A",'Obs vs Exp by Industry'!$C138&gt;'Obs vs Exp by Industry'!$H138,"W",'Obs vs Exp by Industry'!$C138&lt;='Obs vs Exp by Industry'!$H138," ")</f>
        <v xml:space="preserve"> </v>
      </c>
      <c r="G46" s="6" t="str">
        <f>_xlfn.IFS('Obs vs Exp by Industry'!$D139&gt;'Obs vs Exp by Industry'!$H139,"A",'Obs vs Exp by Industry'!$C139&gt;'Obs vs Exp by Industry'!$H139,"W",'Obs vs Exp by Industry'!$C139&lt;='Obs vs Exp by Industry'!$H139," ")</f>
        <v xml:space="preserve"> </v>
      </c>
      <c r="H46" s="6" t="str">
        <f>_xlfn.IFS('Obs vs Exp by Industry'!$D140&gt;'Obs vs Exp by Industry'!$H140,"A",'Obs vs Exp by Industry'!$C140&gt;'Obs vs Exp by Industry'!$H140,"W",'Obs vs Exp by Industry'!$C140&lt;='Obs vs Exp by Industry'!$H140," ")</f>
        <v>W</v>
      </c>
      <c r="I46" s="6" t="str">
        <f>_xlfn.IFS('Obs vs Exp by Industry'!$D141&gt;'Obs vs Exp by Industry'!$H141,"A",'Obs vs Exp by Industry'!$C141&gt;'Obs vs Exp by Industry'!$H141,"W",'Obs vs Exp by Industry'!$C141&lt;='Obs vs Exp by Industry'!$H141," ")</f>
        <v xml:space="preserve"> </v>
      </c>
      <c r="J46" s="6" t="str">
        <f>_xlfn.IFS('Obs vs Exp by Industry'!$D142&gt;'Obs vs Exp by Industry'!$H142,"A",'Obs vs Exp by Industry'!$C142&gt;'Obs vs Exp by Industry'!$H142,"W",'Obs vs Exp by Industry'!$C142&lt;='Obs vs Exp by Industry'!$H142," ")</f>
        <v xml:space="preserve"> </v>
      </c>
      <c r="K46" s="6" t="str">
        <f>_xlfn.IFS('Obs vs Exp by Industry'!$D143&gt;'Obs vs Exp by Industry'!$H143,"A",'Obs vs Exp by Industry'!$C143&gt;'Obs vs Exp by Industry'!$H143,"W",'Obs vs Exp by Industry'!$C143&lt;='Obs vs Exp by Industry'!$H143," ")</f>
        <v>W</v>
      </c>
      <c r="L46" s="6" t="str">
        <f>_xlfn.IFS('Obs vs Exp by Industry'!$D144&gt;'Obs vs Exp by Industry'!$H144,"A",'Obs vs Exp by Industry'!$C144&gt;'Obs vs Exp by Industry'!$H144,"W",'Obs vs Exp by Industry'!$C144&lt;='Obs vs Exp by Industry'!$H144," ")</f>
        <v>W</v>
      </c>
      <c r="M46" s="6" t="str">
        <f>_xlfn.IFS('Obs vs Exp by Industry'!$D145&gt;'Obs vs Exp by Industry'!$H145,"A",'Obs vs Exp by Industry'!$C145&gt;'Obs vs Exp by Industry'!$H145,"W",'Obs vs Exp by Industry'!$C145&lt;='Obs vs Exp by Industry'!$H145," ")</f>
        <v>W</v>
      </c>
    </row>
    <row r="47" spans="1:13" ht="15" customHeight="1" x14ac:dyDescent="0.35">
      <c r="A47" s="5" t="s">
        <v>128</v>
      </c>
      <c r="B47" s="6" t="str">
        <f>_xlfn.IFS('Obs vs Exp by Industry'!$D146&gt;'Obs vs Exp by Industry'!$H146,"A",'Obs vs Exp by Industry'!$C146&gt;'Obs vs Exp by Industry'!$H146,"W",'Obs vs Exp by Industry'!$C146&lt;='Obs vs Exp by Industry'!$H146," ")</f>
        <v xml:space="preserve"> </v>
      </c>
      <c r="C47" s="6" t="str">
        <f>_xlfn.IFS('Obs vs Exp by Industry'!$D147&gt;'Obs vs Exp by Industry'!$H147,"A",'Obs vs Exp by Industry'!$C147&gt;'Obs vs Exp by Industry'!$H147,"W",'Obs vs Exp by Industry'!$C147&lt;='Obs vs Exp by Industry'!$H147," ")</f>
        <v xml:space="preserve"> </v>
      </c>
      <c r="D47" s="6" t="str">
        <f>_xlfn.IFS('Obs vs Exp by Industry'!$D148&gt;'Obs vs Exp by Industry'!$H148,"A",'Obs vs Exp by Industry'!$C148&gt;'Obs vs Exp by Industry'!$H148,"W",'Obs vs Exp by Industry'!$C148&lt;='Obs vs Exp by Industry'!$H148," ")</f>
        <v>W</v>
      </c>
      <c r="E47" s="6" t="str">
        <f>_xlfn.IFS('Obs vs Exp by Industry'!$D149&gt;'Obs vs Exp by Industry'!$H149,"A",'Obs vs Exp by Industry'!$C149&gt;'Obs vs Exp by Industry'!$H149,"W",'Obs vs Exp by Industry'!$C149&lt;='Obs vs Exp by Industry'!$H149," ")</f>
        <v xml:space="preserve"> </v>
      </c>
      <c r="F47" s="6" t="str">
        <f>_xlfn.IFS('Obs vs Exp by Industry'!$D150&gt;'Obs vs Exp by Industry'!$H150,"A",'Obs vs Exp by Industry'!$C150&gt;'Obs vs Exp by Industry'!$H150,"W",'Obs vs Exp by Industry'!$C150&lt;='Obs vs Exp by Industry'!$H150," ")</f>
        <v xml:space="preserve"> </v>
      </c>
      <c r="G47" s="6" t="str">
        <f>_xlfn.IFS('Obs vs Exp by Industry'!$D151&gt;'Obs vs Exp by Industry'!$H151,"A",'Obs vs Exp by Industry'!$C151&gt;'Obs vs Exp by Industry'!$H151,"W",'Obs vs Exp by Industry'!$C151&lt;='Obs vs Exp by Industry'!$H151," ")</f>
        <v xml:space="preserve"> </v>
      </c>
      <c r="H47" s="6" t="str">
        <f>_xlfn.IFS('Obs vs Exp by Industry'!$D152&gt;'Obs vs Exp by Industry'!$H152,"A",'Obs vs Exp by Industry'!$C152&gt;'Obs vs Exp by Industry'!$H152,"W",'Obs vs Exp by Industry'!$C152&lt;='Obs vs Exp by Industry'!$H152," ")</f>
        <v>W</v>
      </c>
      <c r="I47" s="6" t="str">
        <f>_xlfn.IFS('Obs vs Exp by Industry'!$D153&gt;'Obs vs Exp by Industry'!$H153,"A",'Obs vs Exp by Industry'!$C153&gt;'Obs vs Exp by Industry'!$H153,"W",'Obs vs Exp by Industry'!$C153&lt;='Obs vs Exp by Industry'!$H153," ")</f>
        <v xml:space="preserve"> </v>
      </c>
      <c r="J47" s="6" t="str">
        <f>_xlfn.IFS('Obs vs Exp by Industry'!$D154&gt;'Obs vs Exp by Industry'!$H154,"A",'Obs vs Exp by Industry'!$C154&gt;'Obs vs Exp by Industry'!$H154,"W",'Obs vs Exp by Industry'!$C154&lt;='Obs vs Exp by Industry'!$H154," ")</f>
        <v xml:space="preserve"> </v>
      </c>
      <c r="K47" s="6" t="str">
        <f>_xlfn.IFS('Obs vs Exp by Industry'!$D155&gt;'Obs vs Exp by Industry'!$H155,"A",'Obs vs Exp by Industry'!$C155&gt;'Obs vs Exp by Industry'!$H155,"W",'Obs vs Exp by Industry'!$C155&lt;='Obs vs Exp by Industry'!$H155," ")</f>
        <v xml:space="preserve"> </v>
      </c>
      <c r="L47" s="6" t="str">
        <f>_xlfn.IFS('Obs vs Exp by Industry'!$D156&gt;'Obs vs Exp by Industry'!$H156,"A",'Obs vs Exp by Industry'!$C156&gt;'Obs vs Exp by Industry'!$H156,"W",'Obs vs Exp by Industry'!$C156&lt;='Obs vs Exp by Industry'!$H156," ")</f>
        <v>W</v>
      </c>
      <c r="M47" s="6" t="str">
        <f>_xlfn.IFS('Obs vs Exp by Industry'!$D157&gt;'Obs vs Exp by Industry'!$H157,"A",'Obs vs Exp by Industry'!$C157&gt;'Obs vs Exp by Industry'!$H157,"W",'Obs vs Exp by Industry'!$C157&lt;='Obs vs Exp by Industry'!$H157," ")</f>
        <v xml:space="preserve"> </v>
      </c>
    </row>
  </sheetData>
  <conditionalFormatting sqref="B3">
    <cfRule type="cellIs" dxfId="1349" priority="2304" operator="equal">
      <formula>" "</formula>
    </cfRule>
    <cfRule type="cellIs" dxfId="1348" priority="2305" operator="equal">
      <formula>"W"</formula>
    </cfRule>
    <cfRule type="cellIs" dxfId="1347" priority="2306" operator="equal">
      <formula>"A"</formula>
    </cfRule>
  </conditionalFormatting>
  <conditionalFormatting sqref="O6">
    <cfRule type="cellIs" dxfId="1346" priority="2295" operator="equal">
      <formula>" "</formula>
    </cfRule>
    <cfRule type="cellIs" dxfId="1345" priority="2296" operator="equal">
      <formula>"W"</formula>
    </cfRule>
    <cfRule type="cellIs" dxfId="1344" priority="2297" operator="equal">
      <formula>"A"</formula>
    </cfRule>
  </conditionalFormatting>
  <conditionalFormatting sqref="O8">
    <cfRule type="cellIs" dxfId="1343" priority="2298" operator="equal">
      <formula>" "</formula>
    </cfRule>
    <cfRule type="cellIs" dxfId="1342" priority="2299" operator="equal">
      <formula>"W"</formula>
    </cfRule>
    <cfRule type="cellIs" dxfId="1341" priority="2300" operator="equal">
      <formula>"A"</formula>
    </cfRule>
  </conditionalFormatting>
  <conditionalFormatting sqref="O10">
    <cfRule type="cellIs" dxfId="1340" priority="2292" operator="equal">
      <formula>" "</formula>
    </cfRule>
    <cfRule type="cellIs" dxfId="1339" priority="2293" operator="equal">
      <formula>"W"</formula>
    </cfRule>
    <cfRule type="cellIs" dxfId="1338" priority="2294" operator="equal">
      <formula>"A"</formula>
    </cfRule>
  </conditionalFormatting>
  <conditionalFormatting sqref="B5">
    <cfRule type="cellIs" dxfId="1337" priority="2289" operator="equal">
      <formula>" "</formula>
    </cfRule>
    <cfRule type="cellIs" dxfId="1336" priority="2290" operator="equal">
      <formula>"W"</formula>
    </cfRule>
    <cfRule type="cellIs" dxfId="1335" priority="2291" operator="equal">
      <formula>"A"</formula>
    </cfRule>
  </conditionalFormatting>
  <conditionalFormatting sqref="B6">
    <cfRule type="cellIs" dxfId="1334" priority="2286" operator="equal">
      <formula>" "</formula>
    </cfRule>
    <cfRule type="cellIs" dxfId="1333" priority="2287" operator="equal">
      <formula>"W"</formula>
    </cfRule>
    <cfRule type="cellIs" dxfId="1332" priority="2288" operator="equal">
      <formula>"A"</formula>
    </cfRule>
  </conditionalFormatting>
  <conditionalFormatting sqref="B8:B11">
    <cfRule type="cellIs" dxfId="1331" priority="2266" operator="equal">
      <formula>" "</formula>
    </cfRule>
    <cfRule type="cellIs" dxfId="1330" priority="2267" operator="equal">
      <formula>"W"</formula>
    </cfRule>
    <cfRule type="cellIs" dxfId="1329" priority="2268" operator="equal">
      <formula>"A"</formula>
    </cfRule>
  </conditionalFormatting>
  <conditionalFormatting sqref="B13:B14">
    <cfRule type="cellIs" dxfId="1328" priority="2263" operator="equal">
      <formula>" "</formula>
    </cfRule>
    <cfRule type="cellIs" dxfId="1327" priority="2264" operator="equal">
      <formula>"W"</formula>
    </cfRule>
    <cfRule type="cellIs" dxfId="1326" priority="2265" operator="equal">
      <formula>"A"</formula>
    </cfRule>
  </conditionalFormatting>
  <conditionalFormatting sqref="B15">
    <cfRule type="cellIs" dxfId="1325" priority="2258" operator="equal">
      <formula>" "</formula>
    </cfRule>
    <cfRule type="cellIs" dxfId="1324" priority="2259" operator="equal">
      <formula>"W"</formula>
    </cfRule>
    <cfRule type="cellIs" dxfId="1323" priority="2260" operator="equal">
      <formula>"A"</formula>
    </cfRule>
  </conditionalFormatting>
  <conditionalFormatting sqref="B16">
    <cfRule type="cellIs" dxfId="1322" priority="2253" operator="equal">
      <formula>" "</formula>
    </cfRule>
    <cfRule type="cellIs" dxfId="1321" priority="2254" operator="equal">
      <formula>"W"</formula>
    </cfRule>
    <cfRule type="cellIs" dxfId="1320" priority="2255" operator="equal">
      <formula>"A"</formula>
    </cfRule>
  </conditionalFormatting>
  <conditionalFormatting sqref="B17">
    <cfRule type="cellIs" dxfId="1319" priority="2248" operator="equal">
      <formula>" "</formula>
    </cfRule>
    <cfRule type="cellIs" dxfId="1318" priority="2249" operator="equal">
      <formula>"W"</formula>
    </cfRule>
    <cfRule type="cellIs" dxfId="1317" priority="2250" operator="equal">
      <formula>"A"</formula>
    </cfRule>
  </conditionalFormatting>
  <conditionalFormatting sqref="B18">
    <cfRule type="cellIs" dxfId="1316" priority="2243" operator="equal">
      <formula>" "</formula>
    </cfRule>
    <cfRule type="cellIs" dxfId="1315" priority="2244" operator="equal">
      <formula>"W"</formula>
    </cfRule>
    <cfRule type="cellIs" dxfId="1314" priority="2245" operator="equal">
      <formula>"A"</formula>
    </cfRule>
  </conditionalFormatting>
  <conditionalFormatting sqref="B19">
    <cfRule type="cellIs" dxfId="1313" priority="2238" operator="equal">
      <formula>" "</formula>
    </cfRule>
    <cfRule type="cellIs" dxfId="1312" priority="2239" operator="equal">
      <formula>"W"</formula>
    </cfRule>
    <cfRule type="cellIs" dxfId="1311" priority="2240" operator="equal">
      <formula>"A"</formula>
    </cfRule>
  </conditionalFormatting>
  <conditionalFormatting sqref="B20">
    <cfRule type="cellIs" dxfId="1310" priority="2233" operator="equal">
      <formula>" "</formula>
    </cfRule>
    <cfRule type="cellIs" dxfId="1309" priority="2234" operator="equal">
      <formula>"W"</formula>
    </cfRule>
    <cfRule type="cellIs" dxfId="1308" priority="2235" operator="equal">
      <formula>"A"</formula>
    </cfRule>
  </conditionalFormatting>
  <conditionalFormatting sqref="B21">
    <cfRule type="cellIs" dxfId="1307" priority="2228" operator="equal">
      <formula>" "</formula>
    </cfRule>
    <cfRule type="cellIs" dxfId="1306" priority="2229" operator="equal">
      <formula>"W"</formula>
    </cfRule>
    <cfRule type="cellIs" dxfId="1305" priority="2230" operator="equal">
      <formula>"A"</formula>
    </cfRule>
  </conditionalFormatting>
  <conditionalFormatting sqref="B22">
    <cfRule type="cellIs" dxfId="1304" priority="2223" operator="equal">
      <formula>" "</formula>
    </cfRule>
    <cfRule type="cellIs" dxfId="1303" priority="2224" operator="equal">
      <formula>"W"</formula>
    </cfRule>
    <cfRule type="cellIs" dxfId="1302" priority="2225" operator="equal">
      <formula>"A"</formula>
    </cfRule>
  </conditionalFormatting>
  <conditionalFormatting sqref="B24">
    <cfRule type="cellIs" dxfId="1301" priority="2208" operator="equal">
      <formula>" "</formula>
    </cfRule>
    <cfRule type="cellIs" dxfId="1300" priority="2209" operator="equal">
      <formula>"W"</formula>
    </cfRule>
    <cfRule type="cellIs" dxfId="1299" priority="2210" operator="equal">
      <formula>"A"</formula>
    </cfRule>
  </conditionalFormatting>
  <conditionalFormatting sqref="B25">
    <cfRule type="cellIs" dxfId="1298" priority="2203" operator="equal">
      <formula>" "</formula>
    </cfRule>
    <cfRule type="cellIs" dxfId="1297" priority="2204" operator="equal">
      <formula>"W"</formula>
    </cfRule>
    <cfRule type="cellIs" dxfId="1296" priority="2205" operator="equal">
      <formula>"A"</formula>
    </cfRule>
  </conditionalFormatting>
  <conditionalFormatting sqref="B26">
    <cfRule type="cellIs" dxfId="1295" priority="2198" operator="equal">
      <formula>" "</formula>
    </cfRule>
    <cfRule type="cellIs" dxfId="1294" priority="2199" operator="equal">
      <formula>"W"</formula>
    </cfRule>
    <cfRule type="cellIs" dxfId="1293" priority="2200" operator="equal">
      <formula>"A"</formula>
    </cfRule>
  </conditionalFormatting>
  <conditionalFormatting sqref="B27">
    <cfRule type="cellIs" dxfId="1292" priority="2193" operator="equal">
      <formula>" "</formula>
    </cfRule>
    <cfRule type="cellIs" dxfId="1291" priority="2194" operator="equal">
      <formula>"W"</formula>
    </cfRule>
    <cfRule type="cellIs" dxfId="1290" priority="2195" operator="equal">
      <formula>"A"</formula>
    </cfRule>
  </conditionalFormatting>
  <conditionalFormatting sqref="B28">
    <cfRule type="cellIs" dxfId="1289" priority="2188" operator="equal">
      <formula>" "</formula>
    </cfRule>
    <cfRule type="cellIs" dxfId="1288" priority="2189" operator="equal">
      <formula>"W"</formula>
    </cfRule>
    <cfRule type="cellIs" dxfId="1287" priority="2190" operator="equal">
      <formula>"A"</formula>
    </cfRule>
  </conditionalFormatting>
  <conditionalFormatting sqref="B29">
    <cfRule type="cellIs" dxfId="1286" priority="2183" operator="equal">
      <formula>" "</formula>
    </cfRule>
    <cfRule type="cellIs" dxfId="1285" priority="2184" operator="equal">
      <formula>"W"</formula>
    </cfRule>
    <cfRule type="cellIs" dxfId="1284" priority="2185" operator="equal">
      <formula>"A"</formula>
    </cfRule>
  </conditionalFormatting>
  <conditionalFormatting sqref="B30">
    <cfRule type="cellIs" dxfId="1283" priority="2178" operator="equal">
      <formula>" "</formula>
    </cfRule>
    <cfRule type="cellIs" dxfId="1282" priority="2179" operator="equal">
      <formula>"W"</formula>
    </cfRule>
    <cfRule type="cellIs" dxfId="1281" priority="2180" operator="equal">
      <formula>"A"</formula>
    </cfRule>
  </conditionalFormatting>
  <conditionalFormatting sqref="B31">
    <cfRule type="cellIs" dxfId="1280" priority="2173" operator="equal">
      <formula>" "</formula>
    </cfRule>
    <cfRule type="cellIs" dxfId="1279" priority="2174" operator="equal">
      <formula>"W"</formula>
    </cfRule>
    <cfRule type="cellIs" dxfId="1278" priority="2175" operator="equal">
      <formula>"A"</formula>
    </cfRule>
  </conditionalFormatting>
  <conditionalFormatting sqref="B32">
    <cfRule type="cellIs" dxfId="1277" priority="2168" operator="equal">
      <formula>" "</formula>
    </cfRule>
    <cfRule type="cellIs" dxfId="1276" priority="2169" operator="equal">
      <formula>"W"</formula>
    </cfRule>
    <cfRule type="cellIs" dxfId="1275" priority="2170" operator="equal">
      <formula>"A"</formula>
    </cfRule>
  </conditionalFormatting>
  <conditionalFormatting sqref="B33">
    <cfRule type="cellIs" dxfId="1274" priority="2163" operator="equal">
      <formula>" "</formula>
    </cfRule>
    <cfRule type="cellIs" dxfId="1273" priority="2164" operator="equal">
      <formula>"W"</formula>
    </cfRule>
    <cfRule type="cellIs" dxfId="1272" priority="2165" operator="equal">
      <formula>"A"</formula>
    </cfRule>
  </conditionalFormatting>
  <conditionalFormatting sqref="B35">
    <cfRule type="cellIs" dxfId="1271" priority="2158" operator="equal">
      <formula>" "</formula>
    </cfRule>
    <cfRule type="cellIs" dxfId="1270" priority="2159" operator="equal">
      <formula>"W"</formula>
    </cfRule>
    <cfRule type="cellIs" dxfId="1269" priority="2160" operator="equal">
      <formula>"A"</formula>
    </cfRule>
  </conditionalFormatting>
  <conditionalFormatting sqref="B36">
    <cfRule type="cellIs" dxfId="1268" priority="2153" operator="equal">
      <formula>" "</formula>
    </cfRule>
    <cfRule type="cellIs" dxfId="1267" priority="2154" operator="equal">
      <formula>"W"</formula>
    </cfRule>
    <cfRule type="cellIs" dxfId="1266" priority="2155" operator="equal">
      <formula>"A"</formula>
    </cfRule>
  </conditionalFormatting>
  <conditionalFormatting sqref="B37">
    <cfRule type="cellIs" dxfId="1265" priority="2148" operator="equal">
      <formula>" "</formula>
    </cfRule>
    <cfRule type="cellIs" dxfId="1264" priority="2149" operator="equal">
      <formula>"W"</formula>
    </cfRule>
    <cfRule type="cellIs" dxfId="1263" priority="2150" operator="equal">
      <formula>"A"</formula>
    </cfRule>
  </conditionalFormatting>
  <conditionalFormatting sqref="B38">
    <cfRule type="cellIs" dxfId="1262" priority="2143" operator="equal">
      <formula>" "</formula>
    </cfRule>
    <cfRule type="cellIs" dxfId="1261" priority="2144" operator="equal">
      <formula>"W"</formula>
    </cfRule>
    <cfRule type="cellIs" dxfId="1260" priority="2145" operator="equal">
      <formula>"A"</formula>
    </cfRule>
  </conditionalFormatting>
  <conditionalFormatting sqref="B39">
    <cfRule type="cellIs" dxfId="1259" priority="2138" operator="equal">
      <formula>" "</formula>
    </cfRule>
    <cfRule type="cellIs" dxfId="1258" priority="2139" operator="equal">
      <formula>"W"</formula>
    </cfRule>
    <cfRule type="cellIs" dxfId="1257" priority="2140" operator="equal">
      <formula>"A"</formula>
    </cfRule>
  </conditionalFormatting>
  <conditionalFormatting sqref="B40">
    <cfRule type="cellIs" dxfId="1256" priority="2133" operator="equal">
      <formula>" "</formula>
    </cfRule>
    <cfRule type="cellIs" dxfId="1255" priority="2134" operator="equal">
      <formula>"W"</formula>
    </cfRule>
    <cfRule type="cellIs" dxfId="1254" priority="2135" operator="equal">
      <formula>"A"</formula>
    </cfRule>
  </conditionalFormatting>
  <conditionalFormatting sqref="B41">
    <cfRule type="cellIs" dxfId="1253" priority="2128" operator="equal">
      <formula>" "</formula>
    </cfRule>
    <cfRule type="cellIs" dxfId="1252" priority="2129" operator="equal">
      <formula>"W"</formula>
    </cfRule>
    <cfRule type="cellIs" dxfId="1251" priority="2130" operator="equal">
      <formula>"A"</formula>
    </cfRule>
  </conditionalFormatting>
  <conditionalFormatting sqref="B42">
    <cfRule type="cellIs" dxfId="1250" priority="2123" operator="equal">
      <formula>" "</formula>
    </cfRule>
    <cfRule type="cellIs" dxfId="1249" priority="2124" operator="equal">
      <formula>"W"</formula>
    </cfRule>
    <cfRule type="cellIs" dxfId="1248" priority="2125" operator="equal">
      <formula>"A"</formula>
    </cfRule>
  </conditionalFormatting>
  <conditionalFormatting sqref="B43">
    <cfRule type="cellIs" dxfId="1247" priority="2118" operator="equal">
      <formula>" "</formula>
    </cfRule>
    <cfRule type="cellIs" dxfId="1246" priority="2119" operator="equal">
      <formula>"W"</formula>
    </cfRule>
    <cfRule type="cellIs" dxfId="1245" priority="2120" operator="equal">
      <formula>"A"</formula>
    </cfRule>
  </conditionalFormatting>
  <conditionalFormatting sqref="B44">
    <cfRule type="cellIs" dxfId="1244" priority="2113" operator="equal">
      <formula>" "</formula>
    </cfRule>
    <cfRule type="cellIs" dxfId="1243" priority="2114" operator="equal">
      <formula>"W"</formula>
    </cfRule>
    <cfRule type="cellIs" dxfId="1242" priority="2115" operator="equal">
      <formula>"A"</formula>
    </cfRule>
  </conditionalFormatting>
  <conditionalFormatting sqref="B45">
    <cfRule type="cellIs" dxfId="1241" priority="2108" operator="equal">
      <formula>" "</formula>
    </cfRule>
    <cfRule type="cellIs" dxfId="1240" priority="2109" operator="equal">
      <formula>"W"</formula>
    </cfRule>
    <cfRule type="cellIs" dxfId="1239" priority="2110" operator="equal">
      <formula>"A"</formula>
    </cfRule>
  </conditionalFormatting>
  <conditionalFormatting sqref="B46">
    <cfRule type="cellIs" dxfId="1238" priority="2103" operator="equal">
      <formula>" "</formula>
    </cfRule>
    <cfRule type="cellIs" dxfId="1237" priority="2104" operator="equal">
      <formula>"W"</formula>
    </cfRule>
    <cfRule type="cellIs" dxfId="1236" priority="2105" operator="equal">
      <formula>"A"</formula>
    </cfRule>
  </conditionalFormatting>
  <conditionalFormatting sqref="B47">
    <cfRule type="cellIs" dxfId="1235" priority="2098" operator="equal">
      <formula>" "</formula>
    </cfRule>
    <cfRule type="cellIs" dxfId="1234" priority="2099" operator="equal">
      <formula>"W"</formula>
    </cfRule>
    <cfRule type="cellIs" dxfId="1233" priority="2100" operator="equal">
      <formula>"A"</formula>
    </cfRule>
  </conditionalFormatting>
  <conditionalFormatting sqref="C3">
    <cfRule type="cellIs" dxfId="1232" priority="1231" operator="equal">
      <formula>" "</formula>
    </cfRule>
    <cfRule type="cellIs" dxfId="1231" priority="1232" operator="equal">
      <formula>"W"</formula>
    </cfRule>
    <cfRule type="cellIs" dxfId="1230" priority="1233" operator="equal">
      <formula>"A"</formula>
    </cfRule>
  </conditionalFormatting>
  <conditionalFormatting sqref="C5">
    <cfRule type="cellIs" dxfId="1229" priority="1228" operator="equal">
      <formula>" "</formula>
    </cfRule>
    <cfRule type="cellIs" dxfId="1228" priority="1229" operator="equal">
      <formula>"W"</formula>
    </cfRule>
    <cfRule type="cellIs" dxfId="1227" priority="1230" operator="equal">
      <formula>"A"</formula>
    </cfRule>
  </conditionalFormatting>
  <conditionalFormatting sqref="C6">
    <cfRule type="cellIs" dxfId="1226" priority="1225" operator="equal">
      <formula>" "</formula>
    </cfRule>
    <cfRule type="cellIs" dxfId="1225" priority="1226" operator="equal">
      <formula>"W"</formula>
    </cfRule>
    <cfRule type="cellIs" dxfId="1224" priority="1227" operator="equal">
      <formula>"A"</formula>
    </cfRule>
  </conditionalFormatting>
  <conditionalFormatting sqref="C8:C11">
    <cfRule type="cellIs" dxfId="1223" priority="1222" operator="equal">
      <formula>" "</formula>
    </cfRule>
    <cfRule type="cellIs" dxfId="1222" priority="1223" operator="equal">
      <formula>"W"</formula>
    </cfRule>
    <cfRule type="cellIs" dxfId="1221" priority="1224" operator="equal">
      <formula>"A"</formula>
    </cfRule>
  </conditionalFormatting>
  <conditionalFormatting sqref="C13:C14">
    <cfRule type="cellIs" dxfId="1217" priority="1216" operator="equal">
      <formula>" "</formula>
    </cfRule>
    <cfRule type="cellIs" dxfId="1216" priority="1217" operator="equal">
      <formula>"W"</formula>
    </cfRule>
    <cfRule type="cellIs" dxfId="1215" priority="1218" operator="equal">
      <formula>"A"</formula>
    </cfRule>
  </conditionalFormatting>
  <conditionalFormatting sqref="C15">
    <cfRule type="cellIs" dxfId="1214" priority="1213" operator="equal">
      <formula>" "</formula>
    </cfRule>
    <cfRule type="cellIs" dxfId="1213" priority="1214" operator="equal">
      <formula>"W"</formula>
    </cfRule>
    <cfRule type="cellIs" dxfId="1212" priority="1215" operator="equal">
      <formula>"A"</formula>
    </cfRule>
  </conditionalFormatting>
  <conditionalFormatting sqref="C16">
    <cfRule type="cellIs" dxfId="1211" priority="1210" operator="equal">
      <formula>" "</formula>
    </cfRule>
    <cfRule type="cellIs" dxfId="1210" priority="1211" operator="equal">
      <formula>"W"</formula>
    </cfRule>
    <cfRule type="cellIs" dxfId="1209" priority="1212" operator="equal">
      <formula>"A"</formula>
    </cfRule>
  </conditionalFormatting>
  <conditionalFormatting sqref="C17">
    <cfRule type="cellIs" dxfId="1208" priority="1207" operator="equal">
      <formula>" "</formula>
    </cfRule>
    <cfRule type="cellIs" dxfId="1207" priority="1208" operator="equal">
      <formula>"W"</formula>
    </cfRule>
    <cfRule type="cellIs" dxfId="1206" priority="1209" operator="equal">
      <formula>"A"</formula>
    </cfRule>
  </conditionalFormatting>
  <conditionalFormatting sqref="C18">
    <cfRule type="cellIs" dxfId="1205" priority="1204" operator="equal">
      <formula>" "</formula>
    </cfRule>
    <cfRule type="cellIs" dxfId="1204" priority="1205" operator="equal">
      <formula>"W"</formula>
    </cfRule>
    <cfRule type="cellIs" dxfId="1203" priority="1206" operator="equal">
      <formula>"A"</formula>
    </cfRule>
  </conditionalFormatting>
  <conditionalFormatting sqref="C19">
    <cfRule type="cellIs" dxfId="1202" priority="1201" operator="equal">
      <formula>" "</formula>
    </cfRule>
    <cfRule type="cellIs" dxfId="1201" priority="1202" operator="equal">
      <formula>"W"</formula>
    </cfRule>
    <cfRule type="cellIs" dxfId="1200" priority="1203" operator="equal">
      <formula>"A"</formula>
    </cfRule>
  </conditionalFormatting>
  <conditionalFormatting sqref="C20">
    <cfRule type="cellIs" dxfId="1199" priority="1198" operator="equal">
      <formula>" "</formula>
    </cfRule>
    <cfRule type="cellIs" dxfId="1198" priority="1199" operator="equal">
      <formula>"W"</formula>
    </cfRule>
    <cfRule type="cellIs" dxfId="1197" priority="1200" operator="equal">
      <formula>"A"</formula>
    </cfRule>
  </conditionalFormatting>
  <conditionalFormatting sqref="C21">
    <cfRule type="cellIs" dxfId="1196" priority="1195" operator="equal">
      <formula>" "</formula>
    </cfRule>
    <cfRule type="cellIs" dxfId="1195" priority="1196" operator="equal">
      <formula>"W"</formula>
    </cfRule>
    <cfRule type="cellIs" dxfId="1194" priority="1197" operator="equal">
      <formula>"A"</formula>
    </cfRule>
  </conditionalFormatting>
  <conditionalFormatting sqref="C22">
    <cfRule type="cellIs" dxfId="1193" priority="1192" operator="equal">
      <formula>" "</formula>
    </cfRule>
    <cfRule type="cellIs" dxfId="1192" priority="1193" operator="equal">
      <formula>"W"</formula>
    </cfRule>
    <cfRule type="cellIs" dxfId="1191" priority="1194" operator="equal">
      <formula>"A"</formula>
    </cfRule>
  </conditionalFormatting>
  <conditionalFormatting sqref="C24">
    <cfRule type="cellIs" dxfId="1190" priority="1189" operator="equal">
      <formula>" "</formula>
    </cfRule>
    <cfRule type="cellIs" dxfId="1189" priority="1190" operator="equal">
      <formula>"W"</formula>
    </cfRule>
    <cfRule type="cellIs" dxfId="1188" priority="1191" operator="equal">
      <formula>"A"</formula>
    </cfRule>
  </conditionalFormatting>
  <conditionalFormatting sqref="C25">
    <cfRule type="cellIs" dxfId="1187" priority="1186" operator="equal">
      <formula>" "</formula>
    </cfRule>
    <cfRule type="cellIs" dxfId="1186" priority="1187" operator="equal">
      <formula>"W"</formula>
    </cfRule>
    <cfRule type="cellIs" dxfId="1185" priority="1188" operator="equal">
      <formula>"A"</formula>
    </cfRule>
  </conditionalFormatting>
  <conditionalFormatting sqref="C26">
    <cfRule type="cellIs" dxfId="1184" priority="1183" operator="equal">
      <formula>" "</formula>
    </cfRule>
    <cfRule type="cellIs" dxfId="1183" priority="1184" operator="equal">
      <formula>"W"</formula>
    </cfRule>
    <cfRule type="cellIs" dxfId="1182" priority="1185" operator="equal">
      <formula>"A"</formula>
    </cfRule>
  </conditionalFormatting>
  <conditionalFormatting sqref="C27">
    <cfRule type="cellIs" dxfId="1181" priority="1180" operator="equal">
      <formula>" "</formula>
    </cfRule>
    <cfRule type="cellIs" dxfId="1180" priority="1181" operator="equal">
      <formula>"W"</formula>
    </cfRule>
    <cfRule type="cellIs" dxfId="1179" priority="1182" operator="equal">
      <formula>"A"</formula>
    </cfRule>
  </conditionalFormatting>
  <conditionalFormatting sqref="C28">
    <cfRule type="cellIs" dxfId="1178" priority="1177" operator="equal">
      <formula>" "</formula>
    </cfRule>
    <cfRule type="cellIs" dxfId="1177" priority="1178" operator="equal">
      <formula>"W"</formula>
    </cfRule>
    <cfRule type="cellIs" dxfId="1176" priority="1179" operator="equal">
      <formula>"A"</formula>
    </cfRule>
  </conditionalFormatting>
  <conditionalFormatting sqref="C29">
    <cfRule type="cellIs" dxfId="1175" priority="1174" operator="equal">
      <formula>" "</formula>
    </cfRule>
    <cfRule type="cellIs" dxfId="1174" priority="1175" operator="equal">
      <formula>"W"</formula>
    </cfRule>
    <cfRule type="cellIs" dxfId="1173" priority="1176" operator="equal">
      <formula>"A"</formula>
    </cfRule>
  </conditionalFormatting>
  <conditionalFormatting sqref="C30">
    <cfRule type="cellIs" dxfId="1172" priority="1171" operator="equal">
      <formula>" "</formula>
    </cfRule>
    <cfRule type="cellIs" dxfId="1171" priority="1172" operator="equal">
      <formula>"W"</formula>
    </cfRule>
    <cfRule type="cellIs" dxfId="1170" priority="1173" operator="equal">
      <formula>"A"</formula>
    </cfRule>
  </conditionalFormatting>
  <conditionalFormatting sqref="C31">
    <cfRule type="cellIs" dxfId="1169" priority="1168" operator="equal">
      <formula>" "</formula>
    </cfRule>
    <cfRule type="cellIs" dxfId="1168" priority="1169" operator="equal">
      <formula>"W"</formula>
    </cfRule>
    <cfRule type="cellIs" dxfId="1167" priority="1170" operator="equal">
      <formula>"A"</formula>
    </cfRule>
  </conditionalFormatting>
  <conditionalFormatting sqref="C32">
    <cfRule type="cellIs" dxfId="1166" priority="1165" operator="equal">
      <formula>" "</formula>
    </cfRule>
    <cfRule type="cellIs" dxfId="1165" priority="1166" operator="equal">
      <formula>"W"</formula>
    </cfRule>
    <cfRule type="cellIs" dxfId="1164" priority="1167" operator="equal">
      <formula>"A"</formula>
    </cfRule>
  </conditionalFormatting>
  <conditionalFormatting sqref="C33">
    <cfRule type="cellIs" dxfId="1163" priority="1162" operator="equal">
      <formula>" "</formula>
    </cfRule>
    <cfRule type="cellIs" dxfId="1162" priority="1163" operator="equal">
      <formula>"W"</formula>
    </cfRule>
    <cfRule type="cellIs" dxfId="1161" priority="1164" operator="equal">
      <formula>"A"</formula>
    </cfRule>
  </conditionalFormatting>
  <conditionalFormatting sqref="C35">
    <cfRule type="cellIs" dxfId="1160" priority="1159" operator="equal">
      <formula>" "</formula>
    </cfRule>
    <cfRule type="cellIs" dxfId="1159" priority="1160" operator="equal">
      <formula>"W"</formula>
    </cfRule>
    <cfRule type="cellIs" dxfId="1158" priority="1161" operator="equal">
      <formula>"A"</formula>
    </cfRule>
  </conditionalFormatting>
  <conditionalFormatting sqref="C36">
    <cfRule type="cellIs" dxfId="1157" priority="1156" operator="equal">
      <formula>" "</formula>
    </cfRule>
    <cfRule type="cellIs" dxfId="1156" priority="1157" operator="equal">
      <formula>"W"</formula>
    </cfRule>
    <cfRule type="cellIs" dxfId="1155" priority="1158" operator="equal">
      <formula>"A"</formula>
    </cfRule>
  </conditionalFormatting>
  <conditionalFormatting sqref="C37">
    <cfRule type="cellIs" dxfId="1154" priority="1153" operator="equal">
      <formula>" "</formula>
    </cfRule>
    <cfRule type="cellIs" dxfId="1153" priority="1154" operator="equal">
      <formula>"W"</formula>
    </cfRule>
    <cfRule type="cellIs" dxfId="1152" priority="1155" operator="equal">
      <formula>"A"</formula>
    </cfRule>
  </conditionalFormatting>
  <conditionalFormatting sqref="C38">
    <cfRule type="cellIs" dxfId="1151" priority="1150" operator="equal">
      <formula>" "</formula>
    </cfRule>
    <cfRule type="cellIs" dxfId="1150" priority="1151" operator="equal">
      <formula>"W"</formula>
    </cfRule>
    <cfRule type="cellIs" dxfId="1149" priority="1152" operator="equal">
      <formula>"A"</formula>
    </cfRule>
  </conditionalFormatting>
  <conditionalFormatting sqref="C39">
    <cfRule type="cellIs" dxfId="1148" priority="1147" operator="equal">
      <formula>" "</formula>
    </cfRule>
    <cfRule type="cellIs" dxfId="1147" priority="1148" operator="equal">
      <formula>"W"</formula>
    </cfRule>
    <cfRule type="cellIs" dxfId="1146" priority="1149" operator="equal">
      <formula>"A"</formula>
    </cfRule>
  </conditionalFormatting>
  <conditionalFormatting sqref="C40">
    <cfRule type="cellIs" dxfId="1145" priority="1144" operator="equal">
      <formula>" "</formula>
    </cfRule>
    <cfRule type="cellIs" dxfId="1144" priority="1145" operator="equal">
      <formula>"W"</formula>
    </cfRule>
    <cfRule type="cellIs" dxfId="1143" priority="1146" operator="equal">
      <formula>"A"</formula>
    </cfRule>
  </conditionalFormatting>
  <conditionalFormatting sqref="C41">
    <cfRule type="cellIs" dxfId="1142" priority="1141" operator="equal">
      <formula>" "</formula>
    </cfRule>
    <cfRule type="cellIs" dxfId="1141" priority="1142" operator="equal">
      <formula>"W"</formula>
    </cfRule>
    <cfRule type="cellIs" dxfId="1140" priority="1143" operator="equal">
      <formula>"A"</formula>
    </cfRule>
  </conditionalFormatting>
  <conditionalFormatting sqref="C42">
    <cfRule type="cellIs" dxfId="1139" priority="1138" operator="equal">
      <formula>" "</formula>
    </cfRule>
    <cfRule type="cellIs" dxfId="1138" priority="1139" operator="equal">
      <formula>"W"</formula>
    </cfRule>
    <cfRule type="cellIs" dxfId="1137" priority="1140" operator="equal">
      <formula>"A"</formula>
    </cfRule>
  </conditionalFormatting>
  <conditionalFormatting sqref="C43">
    <cfRule type="cellIs" dxfId="1136" priority="1135" operator="equal">
      <formula>" "</formula>
    </cfRule>
    <cfRule type="cellIs" dxfId="1135" priority="1136" operator="equal">
      <formula>"W"</formula>
    </cfRule>
    <cfRule type="cellIs" dxfId="1134" priority="1137" operator="equal">
      <formula>"A"</formula>
    </cfRule>
  </conditionalFormatting>
  <conditionalFormatting sqref="C44">
    <cfRule type="cellIs" dxfId="1133" priority="1132" operator="equal">
      <formula>" "</formula>
    </cfRule>
    <cfRule type="cellIs" dxfId="1132" priority="1133" operator="equal">
      <formula>"W"</formula>
    </cfRule>
    <cfRule type="cellIs" dxfId="1131" priority="1134" operator="equal">
      <formula>"A"</formula>
    </cfRule>
  </conditionalFormatting>
  <conditionalFormatting sqref="C45">
    <cfRule type="cellIs" dxfId="1130" priority="1129" operator="equal">
      <formula>" "</formula>
    </cfRule>
    <cfRule type="cellIs" dxfId="1129" priority="1130" operator="equal">
      <formula>"W"</formula>
    </cfRule>
    <cfRule type="cellIs" dxfId="1128" priority="1131" operator="equal">
      <formula>"A"</formula>
    </cfRule>
  </conditionalFormatting>
  <conditionalFormatting sqref="C46">
    <cfRule type="cellIs" dxfId="1127" priority="1126" operator="equal">
      <formula>" "</formula>
    </cfRule>
    <cfRule type="cellIs" dxfId="1126" priority="1127" operator="equal">
      <formula>"W"</formula>
    </cfRule>
    <cfRule type="cellIs" dxfId="1125" priority="1128" operator="equal">
      <formula>"A"</formula>
    </cfRule>
  </conditionalFormatting>
  <conditionalFormatting sqref="C47">
    <cfRule type="cellIs" dxfId="1124" priority="1123" operator="equal">
      <formula>" "</formula>
    </cfRule>
    <cfRule type="cellIs" dxfId="1123" priority="1124" operator="equal">
      <formula>"W"</formula>
    </cfRule>
    <cfRule type="cellIs" dxfId="1122" priority="1125" operator="equal">
      <formula>"A"</formula>
    </cfRule>
  </conditionalFormatting>
  <conditionalFormatting sqref="D3">
    <cfRule type="cellIs" dxfId="1121" priority="1120" operator="equal">
      <formula>" "</formula>
    </cfRule>
    <cfRule type="cellIs" dxfId="1120" priority="1121" operator="equal">
      <formula>"W"</formula>
    </cfRule>
    <cfRule type="cellIs" dxfId="1119" priority="1122" operator="equal">
      <formula>"A"</formula>
    </cfRule>
  </conditionalFormatting>
  <conditionalFormatting sqref="D5">
    <cfRule type="cellIs" dxfId="1118" priority="1117" operator="equal">
      <formula>" "</formula>
    </cfRule>
    <cfRule type="cellIs" dxfId="1117" priority="1118" operator="equal">
      <formula>"W"</formula>
    </cfRule>
    <cfRule type="cellIs" dxfId="1116" priority="1119" operator="equal">
      <formula>"A"</formula>
    </cfRule>
  </conditionalFormatting>
  <conditionalFormatting sqref="D6">
    <cfRule type="cellIs" dxfId="1115" priority="1114" operator="equal">
      <formula>" "</formula>
    </cfRule>
    <cfRule type="cellIs" dxfId="1114" priority="1115" operator="equal">
      <formula>"W"</formula>
    </cfRule>
    <cfRule type="cellIs" dxfId="1113" priority="1116" operator="equal">
      <formula>"A"</formula>
    </cfRule>
  </conditionalFormatting>
  <conditionalFormatting sqref="D8:D11">
    <cfRule type="cellIs" dxfId="1112" priority="1111" operator="equal">
      <formula>" "</formula>
    </cfRule>
    <cfRule type="cellIs" dxfId="1111" priority="1112" operator="equal">
      <formula>"W"</formula>
    </cfRule>
    <cfRule type="cellIs" dxfId="1110" priority="1113" operator="equal">
      <formula>"A"</formula>
    </cfRule>
  </conditionalFormatting>
  <conditionalFormatting sqref="D13:D14">
    <cfRule type="cellIs" dxfId="1106" priority="1105" operator="equal">
      <formula>" "</formula>
    </cfRule>
    <cfRule type="cellIs" dxfId="1105" priority="1106" operator="equal">
      <formula>"W"</formula>
    </cfRule>
    <cfRule type="cellIs" dxfId="1104" priority="1107" operator="equal">
      <formula>"A"</formula>
    </cfRule>
  </conditionalFormatting>
  <conditionalFormatting sqref="D15">
    <cfRule type="cellIs" dxfId="1103" priority="1102" operator="equal">
      <formula>" "</formula>
    </cfRule>
    <cfRule type="cellIs" dxfId="1102" priority="1103" operator="equal">
      <formula>"W"</formula>
    </cfRule>
    <cfRule type="cellIs" dxfId="1101" priority="1104" operator="equal">
      <formula>"A"</formula>
    </cfRule>
  </conditionalFormatting>
  <conditionalFormatting sqref="D16">
    <cfRule type="cellIs" dxfId="1100" priority="1099" operator="equal">
      <formula>" "</formula>
    </cfRule>
    <cfRule type="cellIs" dxfId="1099" priority="1100" operator="equal">
      <formula>"W"</formula>
    </cfRule>
    <cfRule type="cellIs" dxfId="1098" priority="1101" operator="equal">
      <formula>"A"</formula>
    </cfRule>
  </conditionalFormatting>
  <conditionalFormatting sqref="D17">
    <cfRule type="cellIs" dxfId="1097" priority="1096" operator="equal">
      <formula>" "</formula>
    </cfRule>
    <cfRule type="cellIs" dxfId="1096" priority="1097" operator="equal">
      <formula>"W"</formula>
    </cfRule>
    <cfRule type="cellIs" dxfId="1095" priority="1098" operator="equal">
      <formula>"A"</formula>
    </cfRule>
  </conditionalFormatting>
  <conditionalFormatting sqref="D18">
    <cfRule type="cellIs" dxfId="1094" priority="1093" operator="equal">
      <formula>" "</formula>
    </cfRule>
    <cfRule type="cellIs" dxfId="1093" priority="1094" operator="equal">
      <formula>"W"</formula>
    </cfRule>
    <cfRule type="cellIs" dxfId="1092" priority="1095" operator="equal">
      <formula>"A"</formula>
    </cfRule>
  </conditionalFormatting>
  <conditionalFormatting sqref="D19">
    <cfRule type="cellIs" dxfId="1091" priority="1090" operator="equal">
      <formula>" "</formula>
    </cfRule>
    <cfRule type="cellIs" dxfId="1090" priority="1091" operator="equal">
      <formula>"W"</formula>
    </cfRule>
    <cfRule type="cellIs" dxfId="1089" priority="1092" operator="equal">
      <formula>"A"</formula>
    </cfRule>
  </conditionalFormatting>
  <conditionalFormatting sqref="D20">
    <cfRule type="cellIs" dxfId="1088" priority="1087" operator="equal">
      <formula>" "</formula>
    </cfRule>
    <cfRule type="cellIs" dxfId="1087" priority="1088" operator="equal">
      <formula>"W"</formula>
    </cfRule>
    <cfRule type="cellIs" dxfId="1086" priority="1089" operator="equal">
      <formula>"A"</formula>
    </cfRule>
  </conditionalFormatting>
  <conditionalFormatting sqref="D21">
    <cfRule type="cellIs" dxfId="1085" priority="1084" operator="equal">
      <formula>" "</formula>
    </cfRule>
    <cfRule type="cellIs" dxfId="1084" priority="1085" operator="equal">
      <formula>"W"</formula>
    </cfRule>
    <cfRule type="cellIs" dxfId="1083" priority="1086" operator="equal">
      <formula>"A"</formula>
    </cfRule>
  </conditionalFormatting>
  <conditionalFormatting sqref="D22">
    <cfRule type="cellIs" dxfId="1082" priority="1081" operator="equal">
      <formula>" "</formula>
    </cfRule>
    <cfRule type="cellIs" dxfId="1081" priority="1082" operator="equal">
      <formula>"W"</formula>
    </cfRule>
    <cfRule type="cellIs" dxfId="1080" priority="1083" operator="equal">
      <formula>"A"</formula>
    </cfRule>
  </conditionalFormatting>
  <conditionalFormatting sqref="D24">
    <cfRule type="cellIs" dxfId="1079" priority="1078" operator="equal">
      <formula>" "</formula>
    </cfRule>
    <cfRule type="cellIs" dxfId="1078" priority="1079" operator="equal">
      <formula>"W"</formula>
    </cfRule>
    <cfRule type="cellIs" dxfId="1077" priority="1080" operator="equal">
      <formula>"A"</formula>
    </cfRule>
  </conditionalFormatting>
  <conditionalFormatting sqref="D25">
    <cfRule type="cellIs" dxfId="1076" priority="1075" operator="equal">
      <formula>" "</formula>
    </cfRule>
    <cfRule type="cellIs" dxfId="1075" priority="1076" operator="equal">
      <formula>"W"</formula>
    </cfRule>
    <cfRule type="cellIs" dxfId="1074" priority="1077" operator="equal">
      <formula>"A"</formula>
    </cfRule>
  </conditionalFormatting>
  <conditionalFormatting sqref="D26">
    <cfRule type="cellIs" dxfId="1073" priority="1072" operator="equal">
      <formula>" "</formula>
    </cfRule>
    <cfRule type="cellIs" dxfId="1072" priority="1073" operator="equal">
      <formula>"W"</formula>
    </cfRule>
    <cfRule type="cellIs" dxfId="1071" priority="1074" operator="equal">
      <formula>"A"</formula>
    </cfRule>
  </conditionalFormatting>
  <conditionalFormatting sqref="D27">
    <cfRule type="cellIs" dxfId="1070" priority="1069" operator="equal">
      <formula>" "</formula>
    </cfRule>
    <cfRule type="cellIs" dxfId="1069" priority="1070" operator="equal">
      <formula>"W"</formula>
    </cfRule>
    <cfRule type="cellIs" dxfId="1068" priority="1071" operator="equal">
      <formula>"A"</formula>
    </cfRule>
  </conditionalFormatting>
  <conditionalFormatting sqref="D28">
    <cfRule type="cellIs" dxfId="1067" priority="1066" operator="equal">
      <formula>" "</formula>
    </cfRule>
    <cfRule type="cellIs" dxfId="1066" priority="1067" operator="equal">
      <formula>"W"</formula>
    </cfRule>
    <cfRule type="cellIs" dxfId="1065" priority="1068" operator="equal">
      <formula>"A"</formula>
    </cfRule>
  </conditionalFormatting>
  <conditionalFormatting sqref="D29">
    <cfRule type="cellIs" dxfId="1064" priority="1063" operator="equal">
      <formula>" "</formula>
    </cfRule>
    <cfRule type="cellIs" dxfId="1063" priority="1064" operator="equal">
      <formula>"W"</formula>
    </cfRule>
    <cfRule type="cellIs" dxfId="1062" priority="1065" operator="equal">
      <formula>"A"</formula>
    </cfRule>
  </conditionalFormatting>
  <conditionalFormatting sqref="D30">
    <cfRule type="cellIs" dxfId="1061" priority="1060" operator="equal">
      <formula>" "</formula>
    </cfRule>
    <cfRule type="cellIs" dxfId="1060" priority="1061" operator="equal">
      <formula>"W"</formula>
    </cfRule>
    <cfRule type="cellIs" dxfId="1059" priority="1062" operator="equal">
      <formula>"A"</formula>
    </cfRule>
  </conditionalFormatting>
  <conditionalFormatting sqref="D31">
    <cfRule type="cellIs" dxfId="1058" priority="1057" operator="equal">
      <formula>" "</formula>
    </cfRule>
    <cfRule type="cellIs" dxfId="1057" priority="1058" operator="equal">
      <formula>"W"</formula>
    </cfRule>
    <cfRule type="cellIs" dxfId="1056" priority="1059" operator="equal">
      <formula>"A"</formula>
    </cfRule>
  </conditionalFormatting>
  <conditionalFormatting sqref="D32">
    <cfRule type="cellIs" dxfId="1055" priority="1054" operator="equal">
      <formula>" "</formula>
    </cfRule>
    <cfRule type="cellIs" dxfId="1054" priority="1055" operator="equal">
      <formula>"W"</formula>
    </cfRule>
    <cfRule type="cellIs" dxfId="1053" priority="1056" operator="equal">
      <formula>"A"</formula>
    </cfRule>
  </conditionalFormatting>
  <conditionalFormatting sqref="D33">
    <cfRule type="cellIs" dxfId="1052" priority="1051" operator="equal">
      <formula>" "</formula>
    </cfRule>
    <cfRule type="cellIs" dxfId="1051" priority="1052" operator="equal">
      <formula>"W"</formula>
    </cfRule>
    <cfRule type="cellIs" dxfId="1050" priority="1053" operator="equal">
      <formula>"A"</formula>
    </cfRule>
  </conditionalFormatting>
  <conditionalFormatting sqref="D35">
    <cfRule type="cellIs" dxfId="1049" priority="1048" operator="equal">
      <formula>" "</formula>
    </cfRule>
    <cfRule type="cellIs" dxfId="1048" priority="1049" operator="equal">
      <formula>"W"</formula>
    </cfRule>
    <cfRule type="cellIs" dxfId="1047" priority="1050" operator="equal">
      <formula>"A"</formula>
    </cfRule>
  </conditionalFormatting>
  <conditionalFormatting sqref="D36">
    <cfRule type="cellIs" dxfId="1046" priority="1045" operator="equal">
      <formula>" "</formula>
    </cfRule>
    <cfRule type="cellIs" dxfId="1045" priority="1046" operator="equal">
      <formula>"W"</formula>
    </cfRule>
    <cfRule type="cellIs" dxfId="1044" priority="1047" operator="equal">
      <formula>"A"</formula>
    </cfRule>
  </conditionalFormatting>
  <conditionalFormatting sqref="D37">
    <cfRule type="cellIs" dxfId="1043" priority="1042" operator="equal">
      <formula>" "</formula>
    </cfRule>
    <cfRule type="cellIs" dxfId="1042" priority="1043" operator="equal">
      <formula>"W"</formula>
    </cfRule>
    <cfRule type="cellIs" dxfId="1041" priority="1044" operator="equal">
      <formula>"A"</formula>
    </cfRule>
  </conditionalFormatting>
  <conditionalFormatting sqref="D38">
    <cfRule type="cellIs" dxfId="1040" priority="1039" operator="equal">
      <formula>" "</formula>
    </cfRule>
    <cfRule type="cellIs" dxfId="1039" priority="1040" operator="equal">
      <formula>"W"</formula>
    </cfRule>
    <cfRule type="cellIs" dxfId="1038" priority="1041" operator="equal">
      <formula>"A"</formula>
    </cfRule>
  </conditionalFormatting>
  <conditionalFormatting sqref="D39">
    <cfRule type="cellIs" dxfId="1037" priority="1036" operator="equal">
      <formula>" "</formula>
    </cfRule>
    <cfRule type="cellIs" dxfId="1036" priority="1037" operator="equal">
      <formula>"W"</formula>
    </cfRule>
    <cfRule type="cellIs" dxfId="1035" priority="1038" operator="equal">
      <formula>"A"</formula>
    </cfRule>
  </conditionalFormatting>
  <conditionalFormatting sqref="D40">
    <cfRule type="cellIs" dxfId="1034" priority="1033" operator="equal">
      <formula>" "</formula>
    </cfRule>
    <cfRule type="cellIs" dxfId="1033" priority="1034" operator="equal">
      <formula>"W"</formula>
    </cfRule>
    <cfRule type="cellIs" dxfId="1032" priority="1035" operator="equal">
      <formula>"A"</formula>
    </cfRule>
  </conditionalFormatting>
  <conditionalFormatting sqref="D41">
    <cfRule type="cellIs" dxfId="1031" priority="1030" operator="equal">
      <formula>" "</formula>
    </cfRule>
    <cfRule type="cellIs" dxfId="1030" priority="1031" operator="equal">
      <formula>"W"</formula>
    </cfRule>
    <cfRule type="cellIs" dxfId="1029" priority="1032" operator="equal">
      <formula>"A"</formula>
    </cfRule>
  </conditionalFormatting>
  <conditionalFormatting sqref="D42">
    <cfRule type="cellIs" dxfId="1028" priority="1027" operator="equal">
      <formula>" "</formula>
    </cfRule>
    <cfRule type="cellIs" dxfId="1027" priority="1028" operator="equal">
      <formula>"W"</formula>
    </cfRule>
    <cfRule type="cellIs" dxfId="1026" priority="1029" operator="equal">
      <formula>"A"</formula>
    </cfRule>
  </conditionalFormatting>
  <conditionalFormatting sqref="D43">
    <cfRule type="cellIs" dxfId="1025" priority="1024" operator="equal">
      <formula>" "</formula>
    </cfRule>
    <cfRule type="cellIs" dxfId="1024" priority="1025" operator="equal">
      <formula>"W"</formula>
    </cfRule>
    <cfRule type="cellIs" dxfId="1023" priority="1026" operator="equal">
      <formula>"A"</formula>
    </cfRule>
  </conditionalFormatting>
  <conditionalFormatting sqref="D44">
    <cfRule type="cellIs" dxfId="1022" priority="1021" operator="equal">
      <formula>" "</formula>
    </cfRule>
    <cfRule type="cellIs" dxfId="1021" priority="1022" operator="equal">
      <formula>"W"</formula>
    </cfRule>
    <cfRule type="cellIs" dxfId="1020" priority="1023" operator="equal">
      <formula>"A"</formula>
    </cfRule>
  </conditionalFormatting>
  <conditionalFormatting sqref="D45">
    <cfRule type="cellIs" dxfId="1019" priority="1018" operator="equal">
      <formula>" "</formula>
    </cfRule>
    <cfRule type="cellIs" dxfId="1018" priority="1019" operator="equal">
      <formula>"W"</formula>
    </cfRule>
    <cfRule type="cellIs" dxfId="1017" priority="1020" operator="equal">
      <formula>"A"</formula>
    </cfRule>
  </conditionalFormatting>
  <conditionalFormatting sqref="D46">
    <cfRule type="cellIs" dxfId="1016" priority="1015" operator="equal">
      <formula>" "</formula>
    </cfRule>
    <cfRule type="cellIs" dxfId="1015" priority="1016" operator="equal">
      <formula>"W"</formula>
    </cfRule>
    <cfRule type="cellIs" dxfId="1014" priority="1017" operator="equal">
      <formula>"A"</formula>
    </cfRule>
  </conditionalFormatting>
  <conditionalFormatting sqref="D47">
    <cfRule type="cellIs" dxfId="1013" priority="1012" operator="equal">
      <formula>" "</formula>
    </cfRule>
    <cfRule type="cellIs" dxfId="1012" priority="1013" operator="equal">
      <formula>"W"</formula>
    </cfRule>
    <cfRule type="cellIs" dxfId="1011" priority="1014" operator="equal">
      <formula>"A"</formula>
    </cfRule>
  </conditionalFormatting>
  <conditionalFormatting sqref="E3">
    <cfRule type="cellIs" dxfId="1010" priority="1009" operator="equal">
      <formula>" "</formula>
    </cfRule>
    <cfRule type="cellIs" dxfId="1009" priority="1010" operator="equal">
      <formula>"W"</formula>
    </cfRule>
    <cfRule type="cellIs" dxfId="1008" priority="1011" operator="equal">
      <formula>"A"</formula>
    </cfRule>
  </conditionalFormatting>
  <conditionalFormatting sqref="E5">
    <cfRule type="cellIs" dxfId="1007" priority="1006" operator="equal">
      <formula>" "</formula>
    </cfRule>
    <cfRule type="cellIs" dxfId="1006" priority="1007" operator="equal">
      <formula>"W"</formula>
    </cfRule>
    <cfRule type="cellIs" dxfId="1005" priority="1008" operator="equal">
      <formula>"A"</formula>
    </cfRule>
  </conditionalFormatting>
  <conditionalFormatting sqref="E6">
    <cfRule type="cellIs" dxfId="1004" priority="1003" operator="equal">
      <formula>" "</formula>
    </cfRule>
    <cfRule type="cellIs" dxfId="1003" priority="1004" operator="equal">
      <formula>"W"</formula>
    </cfRule>
    <cfRule type="cellIs" dxfId="1002" priority="1005" operator="equal">
      <formula>"A"</formula>
    </cfRule>
  </conditionalFormatting>
  <conditionalFormatting sqref="E8:E11">
    <cfRule type="cellIs" dxfId="1001" priority="1000" operator="equal">
      <formula>" "</formula>
    </cfRule>
    <cfRule type="cellIs" dxfId="1000" priority="1001" operator="equal">
      <formula>"W"</formula>
    </cfRule>
    <cfRule type="cellIs" dxfId="999" priority="1002" operator="equal">
      <formula>"A"</formula>
    </cfRule>
  </conditionalFormatting>
  <conditionalFormatting sqref="E13:E14">
    <cfRule type="cellIs" dxfId="995" priority="994" operator="equal">
      <formula>" "</formula>
    </cfRule>
    <cfRule type="cellIs" dxfId="994" priority="995" operator="equal">
      <formula>"W"</formula>
    </cfRule>
    <cfRule type="cellIs" dxfId="993" priority="996" operator="equal">
      <formula>"A"</formula>
    </cfRule>
  </conditionalFormatting>
  <conditionalFormatting sqref="E15">
    <cfRule type="cellIs" dxfId="992" priority="991" operator="equal">
      <formula>" "</formula>
    </cfRule>
    <cfRule type="cellIs" dxfId="991" priority="992" operator="equal">
      <formula>"W"</formula>
    </cfRule>
    <cfRule type="cellIs" dxfId="990" priority="993" operator="equal">
      <formula>"A"</formula>
    </cfRule>
  </conditionalFormatting>
  <conditionalFormatting sqref="E16">
    <cfRule type="cellIs" dxfId="989" priority="988" operator="equal">
      <formula>" "</formula>
    </cfRule>
    <cfRule type="cellIs" dxfId="988" priority="989" operator="equal">
      <formula>"W"</formula>
    </cfRule>
    <cfRule type="cellIs" dxfId="987" priority="990" operator="equal">
      <formula>"A"</formula>
    </cfRule>
  </conditionalFormatting>
  <conditionalFormatting sqref="E17">
    <cfRule type="cellIs" dxfId="986" priority="985" operator="equal">
      <formula>" "</formula>
    </cfRule>
    <cfRule type="cellIs" dxfId="985" priority="986" operator="equal">
      <formula>"W"</formula>
    </cfRule>
    <cfRule type="cellIs" dxfId="984" priority="987" operator="equal">
      <formula>"A"</formula>
    </cfRule>
  </conditionalFormatting>
  <conditionalFormatting sqref="E18">
    <cfRule type="cellIs" dxfId="983" priority="982" operator="equal">
      <formula>" "</formula>
    </cfRule>
    <cfRule type="cellIs" dxfId="982" priority="983" operator="equal">
      <formula>"W"</formula>
    </cfRule>
    <cfRule type="cellIs" dxfId="981" priority="984" operator="equal">
      <formula>"A"</formula>
    </cfRule>
  </conditionalFormatting>
  <conditionalFormatting sqref="E19">
    <cfRule type="cellIs" dxfId="980" priority="979" operator="equal">
      <formula>" "</formula>
    </cfRule>
    <cfRule type="cellIs" dxfId="979" priority="980" operator="equal">
      <formula>"W"</formula>
    </cfRule>
    <cfRule type="cellIs" dxfId="978" priority="981" operator="equal">
      <formula>"A"</formula>
    </cfRule>
  </conditionalFormatting>
  <conditionalFormatting sqref="E20">
    <cfRule type="cellIs" dxfId="977" priority="976" operator="equal">
      <formula>" "</formula>
    </cfRule>
    <cfRule type="cellIs" dxfId="976" priority="977" operator="equal">
      <formula>"W"</formula>
    </cfRule>
    <cfRule type="cellIs" dxfId="975" priority="978" operator="equal">
      <formula>"A"</formula>
    </cfRule>
  </conditionalFormatting>
  <conditionalFormatting sqref="E21">
    <cfRule type="cellIs" dxfId="974" priority="973" operator="equal">
      <formula>" "</formula>
    </cfRule>
    <cfRule type="cellIs" dxfId="973" priority="974" operator="equal">
      <formula>"W"</formula>
    </cfRule>
    <cfRule type="cellIs" dxfId="972" priority="975" operator="equal">
      <formula>"A"</formula>
    </cfRule>
  </conditionalFormatting>
  <conditionalFormatting sqref="E22">
    <cfRule type="cellIs" dxfId="971" priority="970" operator="equal">
      <formula>" "</formula>
    </cfRule>
    <cfRule type="cellIs" dxfId="970" priority="971" operator="equal">
      <formula>"W"</formula>
    </cfRule>
    <cfRule type="cellIs" dxfId="969" priority="972" operator="equal">
      <formula>"A"</formula>
    </cfRule>
  </conditionalFormatting>
  <conditionalFormatting sqref="E24">
    <cfRule type="cellIs" dxfId="968" priority="967" operator="equal">
      <formula>" "</formula>
    </cfRule>
    <cfRule type="cellIs" dxfId="967" priority="968" operator="equal">
      <formula>"W"</formula>
    </cfRule>
    <cfRule type="cellIs" dxfId="966" priority="969" operator="equal">
      <formula>"A"</formula>
    </cfRule>
  </conditionalFormatting>
  <conditionalFormatting sqref="E25">
    <cfRule type="cellIs" dxfId="965" priority="964" operator="equal">
      <formula>" "</formula>
    </cfRule>
    <cfRule type="cellIs" dxfId="964" priority="965" operator="equal">
      <formula>"W"</formula>
    </cfRule>
    <cfRule type="cellIs" dxfId="963" priority="966" operator="equal">
      <formula>"A"</formula>
    </cfRule>
  </conditionalFormatting>
  <conditionalFormatting sqref="E26">
    <cfRule type="cellIs" dxfId="962" priority="961" operator="equal">
      <formula>" "</formula>
    </cfRule>
    <cfRule type="cellIs" dxfId="961" priority="962" operator="equal">
      <formula>"W"</formula>
    </cfRule>
    <cfRule type="cellIs" dxfId="960" priority="963" operator="equal">
      <formula>"A"</formula>
    </cfRule>
  </conditionalFormatting>
  <conditionalFormatting sqref="E27">
    <cfRule type="cellIs" dxfId="959" priority="958" operator="equal">
      <formula>" "</formula>
    </cfRule>
    <cfRule type="cellIs" dxfId="958" priority="959" operator="equal">
      <formula>"W"</formula>
    </cfRule>
    <cfRule type="cellIs" dxfId="957" priority="960" operator="equal">
      <formula>"A"</formula>
    </cfRule>
  </conditionalFormatting>
  <conditionalFormatting sqref="E28">
    <cfRule type="cellIs" dxfId="956" priority="955" operator="equal">
      <formula>" "</formula>
    </cfRule>
    <cfRule type="cellIs" dxfId="955" priority="956" operator="equal">
      <formula>"W"</formula>
    </cfRule>
    <cfRule type="cellIs" dxfId="954" priority="957" operator="equal">
      <formula>"A"</formula>
    </cfRule>
  </conditionalFormatting>
  <conditionalFormatting sqref="E29">
    <cfRule type="cellIs" dxfId="953" priority="952" operator="equal">
      <formula>" "</formula>
    </cfRule>
    <cfRule type="cellIs" dxfId="952" priority="953" operator="equal">
      <formula>"W"</formula>
    </cfRule>
    <cfRule type="cellIs" dxfId="951" priority="954" operator="equal">
      <formula>"A"</formula>
    </cfRule>
  </conditionalFormatting>
  <conditionalFormatting sqref="E30">
    <cfRule type="cellIs" dxfId="950" priority="949" operator="equal">
      <formula>" "</formula>
    </cfRule>
    <cfRule type="cellIs" dxfId="949" priority="950" operator="equal">
      <formula>"W"</formula>
    </cfRule>
    <cfRule type="cellIs" dxfId="948" priority="951" operator="equal">
      <formula>"A"</formula>
    </cfRule>
  </conditionalFormatting>
  <conditionalFormatting sqref="E31">
    <cfRule type="cellIs" dxfId="947" priority="946" operator="equal">
      <formula>" "</formula>
    </cfRule>
    <cfRule type="cellIs" dxfId="946" priority="947" operator="equal">
      <formula>"W"</formula>
    </cfRule>
    <cfRule type="cellIs" dxfId="945" priority="948" operator="equal">
      <formula>"A"</formula>
    </cfRule>
  </conditionalFormatting>
  <conditionalFormatting sqref="E32">
    <cfRule type="cellIs" dxfId="944" priority="943" operator="equal">
      <formula>" "</formula>
    </cfRule>
    <cfRule type="cellIs" dxfId="943" priority="944" operator="equal">
      <formula>"W"</formula>
    </cfRule>
    <cfRule type="cellIs" dxfId="942" priority="945" operator="equal">
      <formula>"A"</formula>
    </cfRule>
  </conditionalFormatting>
  <conditionalFormatting sqref="E33">
    <cfRule type="cellIs" dxfId="941" priority="940" operator="equal">
      <formula>" "</formula>
    </cfRule>
    <cfRule type="cellIs" dxfId="940" priority="941" operator="equal">
      <formula>"W"</formula>
    </cfRule>
    <cfRule type="cellIs" dxfId="939" priority="942" operator="equal">
      <formula>"A"</formula>
    </cfRule>
  </conditionalFormatting>
  <conditionalFormatting sqref="E35">
    <cfRule type="cellIs" dxfId="938" priority="937" operator="equal">
      <formula>" "</formula>
    </cfRule>
    <cfRule type="cellIs" dxfId="937" priority="938" operator="equal">
      <formula>"W"</formula>
    </cfRule>
    <cfRule type="cellIs" dxfId="936" priority="939" operator="equal">
      <formula>"A"</formula>
    </cfRule>
  </conditionalFormatting>
  <conditionalFormatting sqref="E36">
    <cfRule type="cellIs" dxfId="935" priority="934" operator="equal">
      <formula>" "</formula>
    </cfRule>
    <cfRule type="cellIs" dxfId="934" priority="935" operator="equal">
      <formula>"W"</formula>
    </cfRule>
    <cfRule type="cellIs" dxfId="933" priority="936" operator="equal">
      <formula>"A"</formula>
    </cfRule>
  </conditionalFormatting>
  <conditionalFormatting sqref="E37">
    <cfRule type="cellIs" dxfId="932" priority="931" operator="equal">
      <formula>" "</formula>
    </cfRule>
    <cfRule type="cellIs" dxfId="931" priority="932" operator="equal">
      <formula>"W"</formula>
    </cfRule>
    <cfRule type="cellIs" dxfId="930" priority="933" operator="equal">
      <formula>"A"</formula>
    </cfRule>
  </conditionalFormatting>
  <conditionalFormatting sqref="E38">
    <cfRule type="cellIs" dxfId="929" priority="928" operator="equal">
      <formula>" "</formula>
    </cfRule>
    <cfRule type="cellIs" dxfId="928" priority="929" operator="equal">
      <formula>"W"</formula>
    </cfRule>
    <cfRule type="cellIs" dxfId="927" priority="930" operator="equal">
      <formula>"A"</formula>
    </cfRule>
  </conditionalFormatting>
  <conditionalFormatting sqref="E39">
    <cfRule type="cellIs" dxfId="926" priority="925" operator="equal">
      <formula>" "</formula>
    </cfRule>
    <cfRule type="cellIs" dxfId="925" priority="926" operator="equal">
      <formula>"W"</formula>
    </cfRule>
    <cfRule type="cellIs" dxfId="924" priority="927" operator="equal">
      <formula>"A"</formula>
    </cfRule>
  </conditionalFormatting>
  <conditionalFormatting sqref="E40">
    <cfRule type="cellIs" dxfId="923" priority="922" operator="equal">
      <formula>" "</formula>
    </cfRule>
    <cfRule type="cellIs" dxfId="922" priority="923" operator="equal">
      <formula>"W"</formula>
    </cfRule>
    <cfRule type="cellIs" dxfId="921" priority="924" operator="equal">
      <formula>"A"</formula>
    </cfRule>
  </conditionalFormatting>
  <conditionalFormatting sqref="E41">
    <cfRule type="cellIs" dxfId="920" priority="919" operator="equal">
      <formula>" "</formula>
    </cfRule>
    <cfRule type="cellIs" dxfId="919" priority="920" operator="equal">
      <formula>"W"</formula>
    </cfRule>
    <cfRule type="cellIs" dxfId="918" priority="921" operator="equal">
      <formula>"A"</formula>
    </cfRule>
  </conditionalFormatting>
  <conditionalFormatting sqref="E42">
    <cfRule type="cellIs" dxfId="917" priority="916" operator="equal">
      <formula>" "</formula>
    </cfRule>
    <cfRule type="cellIs" dxfId="916" priority="917" operator="equal">
      <formula>"W"</formula>
    </cfRule>
    <cfRule type="cellIs" dxfId="915" priority="918" operator="equal">
      <formula>"A"</formula>
    </cfRule>
  </conditionalFormatting>
  <conditionalFormatting sqref="E43">
    <cfRule type="cellIs" dxfId="914" priority="913" operator="equal">
      <formula>" "</formula>
    </cfRule>
    <cfRule type="cellIs" dxfId="913" priority="914" operator="equal">
      <formula>"W"</formula>
    </cfRule>
    <cfRule type="cellIs" dxfId="912" priority="915" operator="equal">
      <formula>"A"</formula>
    </cfRule>
  </conditionalFormatting>
  <conditionalFormatting sqref="E44">
    <cfRule type="cellIs" dxfId="911" priority="910" operator="equal">
      <formula>" "</formula>
    </cfRule>
    <cfRule type="cellIs" dxfId="910" priority="911" operator="equal">
      <formula>"W"</formula>
    </cfRule>
    <cfRule type="cellIs" dxfId="909" priority="912" operator="equal">
      <formula>"A"</formula>
    </cfRule>
  </conditionalFormatting>
  <conditionalFormatting sqref="E45">
    <cfRule type="cellIs" dxfId="908" priority="907" operator="equal">
      <formula>" "</formula>
    </cfRule>
    <cfRule type="cellIs" dxfId="907" priority="908" operator="equal">
      <formula>"W"</formula>
    </cfRule>
    <cfRule type="cellIs" dxfId="906" priority="909" operator="equal">
      <formula>"A"</formula>
    </cfRule>
  </conditionalFormatting>
  <conditionalFormatting sqref="E46">
    <cfRule type="cellIs" dxfId="905" priority="904" operator="equal">
      <formula>" "</formula>
    </cfRule>
    <cfRule type="cellIs" dxfId="904" priority="905" operator="equal">
      <formula>"W"</formula>
    </cfRule>
    <cfRule type="cellIs" dxfId="903" priority="906" operator="equal">
      <formula>"A"</formula>
    </cfRule>
  </conditionalFormatting>
  <conditionalFormatting sqref="E47">
    <cfRule type="cellIs" dxfId="902" priority="901" operator="equal">
      <formula>" "</formula>
    </cfRule>
    <cfRule type="cellIs" dxfId="901" priority="902" operator="equal">
      <formula>"W"</formula>
    </cfRule>
    <cfRule type="cellIs" dxfId="900" priority="903" operator="equal">
      <formula>"A"</formula>
    </cfRule>
  </conditionalFormatting>
  <conditionalFormatting sqref="F3">
    <cfRule type="cellIs" dxfId="899" priority="898" operator="equal">
      <formula>" "</formula>
    </cfRule>
    <cfRule type="cellIs" dxfId="898" priority="899" operator="equal">
      <formula>"W"</formula>
    </cfRule>
    <cfRule type="cellIs" dxfId="897" priority="900" operator="equal">
      <formula>"A"</formula>
    </cfRule>
  </conditionalFormatting>
  <conditionalFormatting sqref="F5">
    <cfRule type="cellIs" dxfId="896" priority="895" operator="equal">
      <formula>" "</formula>
    </cfRule>
    <cfRule type="cellIs" dxfId="895" priority="896" operator="equal">
      <formula>"W"</formula>
    </cfRule>
    <cfRule type="cellIs" dxfId="894" priority="897" operator="equal">
      <formula>"A"</formula>
    </cfRule>
  </conditionalFormatting>
  <conditionalFormatting sqref="F6">
    <cfRule type="cellIs" dxfId="893" priority="892" operator="equal">
      <formula>" "</formula>
    </cfRule>
    <cfRule type="cellIs" dxfId="892" priority="893" operator="equal">
      <formula>"W"</formula>
    </cfRule>
    <cfRule type="cellIs" dxfId="891" priority="894" operator="equal">
      <formula>"A"</formula>
    </cfRule>
  </conditionalFormatting>
  <conditionalFormatting sqref="F8:F11">
    <cfRule type="cellIs" dxfId="890" priority="889" operator="equal">
      <formula>" "</formula>
    </cfRule>
    <cfRule type="cellIs" dxfId="889" priority="890" operator="equal">
      <formula>"W"</formula>
    </cfRule>
    <cfRule type="cellIs" dxfId="888" priority="891" operator="equal">
      <formula>"A"</formula>
    </cfRule>
  </conditionalFormatting>
  <conditionalFormatting sqref="F13:F14">
    <cfRule type="cellIs" dxfId="884" priority="883" operator="equal">
      <formula>" "</formula>
    </cfRule>
    <cfRule type="cellIs" dxfId="883" priority="884" operator="equal">
      <formula>"W"</formula>
    </cfRule>
    <cfRule type="cellIs" dxfId="882" priority="885" operator="equal">
      <formula>"A"</formula>
    </cfRule>
  </conditionalFormatting>
  <conditionalFormatting sqref="F15">
    <cfRule type="cellIs" dxfId="881" priority="880" operator="equal">
      <formula>" "</formula>
    </cfRule>
    <cfRule type="cellIs" dxfId="880" priority="881" operator="equal">
      <formula>"W"</formula>
    </cfRule>
    <cfRule type="cellIs" dxfId="879" priority="882" operator="equal">
      <formula>"A"</formula>
    </cfRule>
  </conditionalFormatting>
  <conditionalFormatting sqref="F16">
    <cfRule type="cellIs" dxfId="878" priority="877" operator="equal">
      <formula>" "</formula>
    </cfRule>
    <cfRule type="cellIs" dxfId="877" priority="878" operator="equal">
      <formula>"W"</formula>
    </cfRule>
    <cfRule type="cellIs" dxfId="876" priority="879" operator="equal">
      <formula>"A"</formula>
    </cfRule>
  </conditionalFormatting>
  <conditionalFormatting sqref="F17">
    <cfRule type="cellIs" dxfId="875" priority="874" operator="equal">
      <formula>" "</formula>
    </cfRule>
    <cfRule type="cellIs" dxfId="874" priority="875" operator="equal">
      <formula>"W"</formula>
    </cfRule>
    <cfRule type="cellIs" dxfId="873" priority="876" operator="equal">
      <formula>"A"</formula>
    </cfRule>
  </conditionalFormatting>
  <conditionalFormatting sqref="F18">
    <cfRule type="cellIs" dxfId="872" priority="871" operator="equal">
      <formula>" "</formula>
    </cfRule>
    <cfRule type="cellIs" dxfId="871" priority="872" operator="equal">
      <formula>"W"</formula>
    </cfRule>
    <cfRule type="cellIs" dxfId="870" priority="873" operator="equal">
      <formula>"A"</formula>
    </cfRule>
  </conditionalFormatting>
  <conditionalFormatting sqref="F19">
    <cfRule type="cellIs" dxfId="869" priority="868" operator="equal">
      <formula>" "</formula>
    </cfRule>
    <cfRule type="cellIs" dxfId="868" priority="869" operator="equal">
      <formula>"W"</formula>
    </cfRule>
    <cfRule type="cellIs" dxfId="867" priority="870" operator="equal">
      <formula>"A"</formula>
    </cfRule>
  </conditionalFormatting>
  <conditionalFormatting sqref="F20">
    <cfRule type="cellIs" dxfId="866" priority="865" operator="equal">
      <formula>" "</formula>
    </cfRule>
    <cfRule type="cellIs" dxfId="865" priority="866" operator="equal">
      <formula>"W"</formula>
    </cfRule>
    <cfRule type="cellIs" dxfId="864" priority="867" operator="equal">
      <formula>"A"</formula>
    </cfRule>
  </conditionalFormatting>
  <conditionalFormatting sqref="F21">
    <cfRule type="cellIs" dxfId="863" priority="862" operator="equal">
      <formula>" "</formula>
    </cfRule>
    <cfRule type="cellIs" dxfId="862" priority="863" operator="equal">
      <formula>"W"</formula>
    </cfRule>
    <cfRule type="cellIs" dxfId="861" priority="864" operator="equal">
      <formula>"A"</formula>
    </cfRule>
  </conditionalFormatting>
  <conditionalFormatting sqref="F22">
    <cfRule type="cellIs" dxfId="860" priority="859" operator="equal">
      <formula>" "</formula>
    </cfRule>
    <cfRule type="cellIs" dxfId="859" priority="860" operator="equal">
      <formula>"W"</formula>
    </cfRule>
    <cfRule type="cellIs" dxfId="858" priority="861" operator="equal">
      <formula>"A"</formula>
    </cfRule>
  </conditionalFormatting>
  <conditionalFormatting sqref="F24">
    <cfRule type="cellIs" dxfId="857" priority="856" operator="equal">
      <formula>" "</formula>
    </cfRule>
    <cfRule type="cellIs" dxfId="856" priority="857" operator="equal">
      <formula>"W"</formula>
    </cfRule>
    <cfRule type="cellIs" dxfId="855" priority="858" operator="equal">
      <formula>"A"</formula>
    </cfRule>
  </conditionalFormatting>
  <conditionalFormatting sqref="F25">
    <cfRule type="cellIs" dxfId="854" priority="853" operator="equal">
      <formula>" "</formula>
    </cfRule>
    <cfRule type="cellIs" dxfId="853" priority="854" operator="equal">
      <formula>"W"</formula>
    </cfRule>
    <cfRule type="cellIs" dxfId="852" priority="855" operator="equal">
      <formula>"A"</formula>
    </cfRule>
  </conditionalFormatting>
  <conditionalFormatting sqref="F26">
    <cfRule type="cellIs" dxfId="851" priority="850" operator="equal">
      <formula>" "</formula>
    </cfRule>
    <cfRule type="cellIs" dxfId="850" priority="851" operator="equal">
      <formula>"W"</formula>
    </cfRule>
    <cfRule type="cellIs" dxfId="849" priority="852" operator="equal">
      <formula>"A"</formula>
    </cfRule>
  </conditionalFormatting>
  <conditionalFormatting sqref="F27">
    <cfRule type="cellIs" dxfId="848" priority="847" operator="equal">
      <formula>" "</formula>
    </cfRule>
    <cfRule type="cellIs" dxfId="847" priority="848" operator="equal">
      <formula>"W"</formula>
    </cfRule>
    <cfRule type="cellIs" dxfId="846" priority="849" operator="equal">
      <formula>"A"</formula>
    </cfRule>
  </conditionalFormatting>
  <conditionalFormatting sqref="F28">
    <cfRule type="cellIs" dxfId="845" priority="844" operator="equal">
      <formula>" "</formula>
    </cfRule>
    <cfRule type="cellIs" dxfId="844" priority="845" operator="equal">
      <formula>"W"</formula>
    </cfRule>
    <cfRule type="cellIs" dxfId="843" priority="846" operator="equal">
      <formula>"A"</formula>
    </cfRule>
  </conditionalFormatting>
  <conditionalFormatting sqref="F29">
    <cfRule type="cellIs" dxfId="842" priority="841" operator="equal">
      <formula>" "</formula>
    </cfRule>
    <cfRule type="cellIs" dxfId="841" priority="842" operator="equal">
      <formula>"W"</formula>
    </cfRule>
    <cfRule type="cellIs" dxfId="840" priority="843" operator="equal">
      <formula>"A"</formula>
    </cfRule>
  </conditionalFormatting>
  <conditionalFormatting sqref="F30">
    <cfRule type="cellIs" dxfId="839" priority="838" operator="equal">
      <formula>" "</formula>
    </cfRule>
    <cfRule type="cellIs" dxfId="838" priority="839" operator="equal">
      <formula>"W"</formula>
    </cfRule>
    <cfRule type="cellIs" dxfId="837" priority="840" operator="equal">
      <formula>"A"</formula>
    </cfRule>
  </conditionalFormatting>
  <conditionalFormatting sqref="F31">
    <cfRule type="cellIs" dxfId="836" priority="835" operator="equal">
      <formula>" "</formula>
    </cfRule>
    <cfRule type="cellIs" dxfId="835" priority="836" operator="equal">
      <formula>"W"</formula>
    </cfRule>
    <cfRule type="cellIs" dxfId="834" priority="837" operator="equal">
      <formula>"A"</formula>
    </cfRule>
  </conditionalFormatting>
  <conditionalFormatting sqref="F32">
    <cfRule type="cellIs" dxfId="833" priority="832" operator="equal">
      <formula>" "</formula>
    </cfRule>
    <cfRule type="cellIs" dxfId="832" priority="833" operator="equal">
      <formula>"W"</formula>
    </cfRule>
    <cfRule type="cellIs" dxfId="831" priority="834" operator="equal">
      <formula>"A"</formula>
    </cfRule>
  </conditionalFormatting>
  <conditionalFormatting sqref="F33">
    <cfRule type="cellIs" dxfId="830" priority="829" operator="equal">
      <formula>" "</formula>
    </cfRule>
    <cfRule type="cellIs" dxfId="829" priority="830" operator="equal">
      <formula>"W"</formula>
    </cfRule>
    <cfRule type="cellIs" dxfId="828" priority="831" operator="equal">
      <formula>"A"</formula>
    </cfRule>
  </conditionalFormatting>
  <conditionalFormatting sqref="F35">
    <cfRule type="cellIs" dxfId="827" priority="826" operator="equal">
      <formula>" "</formula>
    </cfRule>
    <cfRule type="cellIs" dxfId="826" priority="827" operator="equal">
      <formula>"W"</formula>
    </cfRule>
    <cfRule type="cellIs" dxfId="825" priority="828" operator="equal">
      <formula>"A"</formula>
    </cfRule>
  </conditionalFormatting>
  <conditionalFormatting sqref="F36">
    <cfRule type="cellIs" dxfId="824" priority="823" operator="equal">
      <formula>" "</formula>
    </cfRule>
    <cfRule type="cellIs" dxfId="823" priority="824" operator="equal">
      <formula>"W"</formula>
    </cfRule>
    <cfRule type="cellIs" dxfId="822" priority="825" operator="equal">
      <formula>"A"</formula>
    </cfRule>
  </conditionalFormatting>
  <conditionalFormatting sqref="F37">
    <cfRule type="cellIs" dxfId="821" priority="820" operator="equal">
      <formula>" "</formula>
    </cfRule>
    <cfRule type="cellIs" dxfId="820" priority="821" operator="equal">
      <formula>"W"</formula>
    </cfRule>
    <cfRule type="cellIs" dxfId="819" priority="822" operator="equal">
      <formula>"A"</formula>
    </cfRule>
  </conditionalFormatting>
  <conditionalFormatting sqref="F38">
    <cfRule type="cellIs" dxfId="818" priority="817" operator="equal">
      <formula>" "</formula>
    </cfRule>
    <cfRule type="cellIs" dxfId="817" priority="818" operator="equal">
      <formula>"W"</formula>
    </cfRule>
    <cfRule type="cellIs" dxfId="816" priority="819" operator="equal">
      <formula>"A"</formula>
    </cfRule>
  </conditionalFormatting>
  <conditionalFormatting sqref="F39">
    <cfRule type="cellIs" dxfId="815" priority="814" operator="equal">
      <formula>" "</formula>
    </cfRule>
    <cfRule type="cellIs" dxfId="814" priority="815" operator="equal">
      <formula>"W"</formula>
    </cfRule>
    <cfRule type="cellIs" dxfId="813" priority="816" operator="equal">
      <formula>"A"</formula>
    </cfRule>
  </conditionalFormatting>
  <conditionalFormatting sqref="F40">
    <cfRule type="cellIs" dxfId="812" priority="811" operator="equal">
      <formula>" "</formula>
    </cfRule>
    <cfRule type="cellIs" dxfId="811" priority="812" operator="equal">
      <formula>"W"</formula>
    </cfRule>
    <cfRule type="cellIs" dxfId="810" priority="813" operator="equal">
      <formula>"A"</formula>
    </cfRule>
  </conditionalFormatting>
  <conditionalFormatting sqref="F41">
    <cfRule type="cellIs" dxfId="809" priority="808" operator="equal">
      <formula>" "</formula>
    </cfRule>
    <cfRule type="cellIs" dxfId="808" priority="809" operator="equal">
      <formula>"W"</formula>
    </cfRule>
    <cfRule type="cellIs" dxfId="807" priority="810" operator="equal">
      <formula>"A"</formula>
    </cfRule>
  </conditionalFormatting>
  <conditionalFormatting sqref="F42">
    <cfRule type="cellIs" dxfId="806" priority="805" operator="equal">
      <formula>" "</formula>
    </cfRule>
    <cfRule type="cellIs" dxfId="805" priority="806" operator="equal">
      <formula>"W"</formula>
    </cfRule>
    <cfRule type="cellIs" dxfId="804" priority="807" operator="equal">
      <formula>"A"</formula>
    </cfRule>
  </conditionalFormatting>
  <conditionalFormatting sqref="F43">
    <cfRule type="cellIs" dxfId="803" priority="802" operator="equal">
      <formula>" "</formula>
    </cfRule>
    <cfRule type="cellIs" dxfId="802" priority="803" operator="equal">
      <formula>"W"</formula>
    </cfRule>
    <cfRule type="cellIs" dxfId="801" priority="804" operator="equal">
      <formula>"A"</formula>
    </cfRule>
  </conditionalFormatting>
  <conditionalFormatting sqref="F44">
    <cfRule type="cellIs" dxfId="800" priority="799" operator="equal">
      <formula>" "</formula>
    </cfRule>
    <cfRule type="cellIs" dxfId="799" priority="800" operator="equal">
      <formula>"W"</formula>
    </cfRule>
    <cfRule type="cellIs" dxfId="798" priority="801" operator="equal">
      <formula>"A"</formula>
    </cfRule>
  </conditionalFormatting>
  <conditionalFormatting sqref="F45">
    <cfRule type="cellIs" dxfId="797" priority="796" operator="equal">
      <formula>" "</formula>
    </cfRule>
    <cfRule type="cellIs" dxfId="796" priority="797" operator="equal">
      <formula>"W"</formula>
    </cfRule>
    <cfRule type="cellIs" dxfId="795" priority="798" operator="equal">
      <formula>"A"</formula>
    </cfRule>
  </conditionalFormatting>
  <conditionalFormatting sqref="F46">
    <cfRule type="cellIs" dxfId="794" priority="793" operator="equal">
      <formula>" "</formula>
    </cfRule>
    <cfRule type="cellIs" dxfId="793" priority="794" operator="equal">
      <formula>"W"</formula>
    </cfRule>
    <cfRule type="cellIs" dxfId="792" priority="795" operator="equal">
      <formula>"A"</formula>
    </cfRule>
  </conditionalFormatting>
  <conditionalFormatting sqref="F47">
    <cfRule type="cellIs" dxfId="791" priority="790" operator="equal">
      <formula>" "</formula>
    </cfRule>
    <cfRule type="cellIs" dxfId="790" priority="791" operator="equal">
      <formula>"W"</formula>
    </cfRule>
    <cfRule type="cellIs" dxfId="789" priority="792" operator="equal">
      <formula>"A"</formula>
    </cfRule>
  </conditionalFormatting>
  <conditionalFormatting sqref="G3">
    <cfRule type="cellIs" dxfId="788" priority="787" operator="equal">
      <formula>" "</formula>
    </cfRule>
    <cfRule type="cellIs" dxfId="787" priority="788" operator="equal">
      <formula>"W"</formula>
    </cfRule>
    <cfRule type="cellIs" dxfId="786" priority="789" operator="equal">
      <formula>"A"</formula>
    </cfRule>
  </conditionalFormatting>
  <conditionalFormatting sqref="G5">
    <cfRule type="cellIs" dxfId="785" priority="784" operator="equal">
      <formula>" "</formula>
    </cfRule>
    <cfRule type="cellIs" dxfId="784" priority="785" operator="equal">
      <formula>"W"</formula>
    </cfRule>
    <cfRule type="cellIs" dxfId="783" priority="786" operator="equal">
      <formula>"A"</formula>
    </cfRule>
  </conditionalFormatting>
  <conditionalFormatting sqref="G6">
    <cfRule type="cellIs" dxfId="782" priority="781" operator="equal">
      <formula>" "</formula>
    </cfRule>
    <cfRule type="cellIs" dxfId="781" priority="782" operator="equal">
      <formula>"W"</formula>
    </cfRule>
    <cfRule type="cellIs" dxfId="780" priority="783" operator="equal">
      <formula>"A"</formula>
    </cfRule>
  </conditionalFormatting>
  <conditionalFormatting sqref="G8:G11">
    <cfRule type="cellIs" dxfId="779" priority="778" operator="equal">
      <formula>" "</formula>
    </cfRule>
    <cfRule type="cellIs" dxfId="778" priority="779" operator="equal">
      <formula>"W"</formula>
    </cfRule>
    <cfRule type="cellIs" dxfId="777" priority="780" operator="equal">
      <formula>"A"</formula>
    </cfRule>
  </conditionalFormatting>
  <conditionalFormatting sqref="G13:G14">
    <cfRule type="cellIs" dxfId="773" priority="772" operator="equal">
      <formula>" "</formula>
    </cfRule>
    <cfRule type="cellIs" dxfId="772" priority="773" operator="equal">
      <formula>"W"</formula>
    </cfRule>
    <cfRule type="cellIs" dxfId="771" priority="774" operator="equal">
      <formula>"A"</formula>
    </cfRule>
  </conditionalFormatting>
  <conditionalFormatting sqref="G15">
    <cfRule type="cellIs" dxfId="770" priority="769" operator="equal">
      <formula>" "</formula>
    </cfRule>
    <cfRule type="cellIs" dxfId="769" priority="770" operator="equal">
      <formula>"W"</formula>
    </cfRule>
    <cfRule type="cellIs" dxfId="768" priority="771" operator="equal">
      <formula>"A"</formula>
    </cfRule>
  </conditionalFormatting>
  <conditionalFormatting sqref="G16">
    <cfRule type="cellIs" dxfId="767" priority="766" operator="equal">
      <formula>" "</formula>
    </cfRule>
    <cfRule type="cellIs" dxfId="766" priority="767" operator="equal">
      <formula>"W"</formula>
    </cfRule>
    <cfRule type="cellIs" dxfId="765" priority="768" operator="equal">
      <formula>"A"</formula>
    </cfRule>
  </conditionalFormatting>
  <conditionalFormatting sqref="G17">
    <cfRule type="cellIs" dxfId="764" priority="763" operator="equal">
      <formula>" "</formula>
    </cfRule>
    <cfRule type="cellIs" dxfId="763" priority="764" operator="equal">
      <formula>"W"</formula>
    </cfRule>
    <cfRule type="cellIs" dxfId="762" priority="765" operator="equal">
      <formula>"A"</formula>
    </cfRule>
  </conditionalFormatting>
  <conditionalFormatting sqref="G18">
    <cfRule type="cellIs" dxfId="761" priority="760" operator="equal">
      <formula>" "</formula>
    </cfRule>
    <cfRule type="cellIs" dxfId="760" priority="761" operator="equal">
      <formula>"W"</formula>
    </cfRule>
    <cfRule type="cellIs" dxfId="759" priority="762" operator="equal">
      <formula>"A"</formula>
    </cfRule>
  </conditionalFormatting>
  <conditionalFormatting sqref="G19">
    <cfRule type="cellIs" dxfId="758" priority="757" operator="equal">
      <formula>" "</formula>
    </cfRule>
    <cfRule type="cellIs" dxfId="757" priority="758" operator="equal">
      <formula>"W"</formula>
    </cfRule>
    <cfRule type="cellIs" dxfId="756" priority="759" operator="equal">
      <formula>"A"</formula>
    </cfRule>
  </conditionalFormatting>
  <conditionalFormatting sqref="G20">
    <cfRule type="cellIs" dxfId="755" priority="754" operator="equal">
      <formula>" "</formula>
    </cfRule>
    <cfRule type="cellIs" dxfId="754" priority="755" operator="equal">
      <formula>"W"</formula>
    </cfRule>
    <cfRule type="cellIs" dxfId="753" priority="756" operator="equal">
      <formula>"A"</formula>
    </cfRule>
  </conditionalFormatting>
  <conditionalFormatting sqref="G21">
    <cfRule type="cellIs" dxfId="752" priority="751" operator="equal">
      <formula>" "</formula>
    </cfRule>
    <cfRule type="cellIs" dxfId="751" priority="752" operator="equal">
      <formula>"W"</formula>
    </cfRule>
    <cfRule type="cellIs" dxfId="750" priority="753" operator="equal">
      <formula>"A"</formula>
    </cfRule>
  </conditionalFormatting>
  <conditionalFormatting sqref="G22">
    <cfRule type="cellIs" dxfId="749" priority="748" operator="equal">
      <formula>" "</formula>
    </cfRule>
    <cfRule type="cellIs" dxfId="748" priority="749" operator="equal">
      <formula>"W"</formula>
    </cfRule>
    <cfRule type="cellIs" dxfId="747" priority="750" operator="equal">
      <formula>"A"</formula>
    </cfRule>
  </conditionalFormatting>
  <conditionalFormatting sqref="G24">
    <cfRule type="cellIs" dxfId="746" priority="745" operator="equal">
      <formula>" "</formula>
    </cfRule>
    <cfRule type="cellIs" dxfId="745" priority="746" operator="equal">
      <formula>"W"</formula>
    </cfRule>
    <cfRule type="cellIs" dxfId="744" priority="747" operator="equal">
      <formula>"A"</formula>
    </cfRule>
  </conditionalFormatting>
  <conditionalFormatting sqref="G25">
    <cfRule type="cellIs" dxfId="743" priority="742" operator="equal">
      <formula>" "</formula>
    </cfRule>
    <cfRule type="cellIs" dxfId="742" priority="743" operator="equal">
      <formula>"W"</formula>
    </cfRule>
    <cfRule type="cellIs" dxfId="741" priority="744" operator="equal">
      <formula>"A"</formula>
    </cfRule>
  </conditionalFormatting>
  <conditionalFormatting sqref="G26">
    <cfRule type="cellIs" dxfId="740" priority="739" operator="equal">
      <formula>" "</formula>
    </cfRule>
    <cfRule type="cellIs" dxfId="739" priority="740" operator="equal">
      <formula>"W"</formula>
    </cfRule>
    <cfRule type="cellIs" dxfId="738" priority="741" operator="equal">
      <formula>"A"</formula>
    </cfRule>
  </conditionalFormatting>
  <conditionalFormatting sqref="G27">
    <cfRule type="cellIs" dxfId="737" priority="736" operator="equal">
      <formula>" "</formula>
    </cfRule>
    <cfRule type="cellIs" dxfId="736" priority="737" operator="equal">
      <formula>"W"</formula>
    </cfRule>
    <cfRule type="cellIs" dxfId="735" priority="738" operator="equal">
      <formula>"A"</formula>
    </cfRule>
  </conditionalFormatting>
  <conditionalFormatting sqref="G28">
    <cfRule type="cellIs" dxfId="734" priority="733" operator="equal">
      <formula>" "</formula>
    </cfRule>
    <cfRule type="cellIs" dxfId="733" priority="734" operator="equal">
      <formula>"W"</formula>
    </cfRule>
    <cfRule type="cellIs" dxfId="732" priority="735" operator="equal">
      <formula>"A"</formula>
    </cfRule>
  </conditionalFormatting>
  <conditionalFormatting sqref="G29">
    <cfRule type="cellIs" dxfId="731" priority="730" operator="equal">
      <formula>" "</formula>
    </cfRule>
    <cfRule type="cellIs" dxfId="730" priority="731" operator="equal">
      <formula>"W"</formula>
    </cfRule>
    <cfRule type="cellIs" dxfId="729" priority="732" operator="equal">
      <formula>"A"</formula>
    </cfRule>
  </conditionalFormatting>
  <conditionalFormatting sqref="G30">
    <cfRule type="cellIs" dxfId="728" priority="727" operator="equal">
      <formula>" "</formula>
    </cfRule>
    <cfRule type="cellIs" dxfId="727" priority="728" operator="equal">
      <formula>"W"</formula>
    </cfRule>
    <cfRule type="cellIs" dxfId="726" priority="729" operator="equal">
      <formula>"A"</formula>
    </cfRule>
  </conditionalFormatting>
  <conditionalFormatting sqref="G31">
    <cfRule type="cellIs" dxfId="725" priority="724" operator="equal">
      <formula>" "</formula>
    </cfRule>
    <cfRule type="cellIs" dxfId="724" priority="725" operator="equal">
      <formula>"W"</formula>
    </cfRule>
    <cfRule type="cellIs" dxfId="723" priority="726" operator="equal">
      <formula>"A"</formula>
    </cfRule>
  </conditionalFormatting>
  <conditionalFormatting sqref="G32">
    <cfRule type="cellIs" dxfId="722" priority="721" operator="equal">
      <formula>" "</formula>
    </cfRule>
    <cfRule type="cellIs" dxfId="721" priority="722" operator="equal">
      <formula>"W"</formula>
    </cfRule>
    <cfRule type="cellIs" dxfId="720" priority="723" operator="equal">
      <formula>"A"</formula>
    </cfRule>
  </conditionalFormatting>
  <conditionalFormatting sqref="G33">
    <cfRule type="cellIs" dxfId="719" priority="718" operator="equal">
      <formula>" "</formula>
    </cfRule>
    <cfRule type="cellIs" dxfId="718" priority="719" operator="equal">
      <formula>"W"</formula>
    </cfRule>
    <cfRule type="cellIs" dxfId="717" priority="720" operator="equal">
      <formula>"A"</formula>
    </cfRule>
  </conditionalFormatting>
  <conditionalFormatting sqref="G35">
    <cfRule type="cellIs" dxfId="716" priority="715" operator="equal">
      <formula>" "</formula>
    </cfRule>
    <cfRule type="cellIs" dxfId="715" priority="716" operator="equal">
      <formula>"W"</formula>
    </cfRule>
    <cfRule type="cellIs" dxfId="714" priority="717" operator="equal">
      <formula>"A"</formula>
    </cfRule>
  </conditionalFormatting>
  <conditionalFormatting sqref="G36">
    <cfRule type="cellIs" dxfId="713" priority="712" operator="equal">
      <formula>" "</formula>
    </cfRule>
    <cfRule type="cellIs" dxfId="712" priority="713" operator="equal">
      <formula>"W"</formula>
    </cfRule>
    <cfRule type="cellIs" dxfId="711" priority="714" operator="equal">
      <formula>"A"</formula>
    </cfRule>
  </conditionalFormatting>
  <conditionalFormatting sqref="G37">
    <cfRule type="cellIs" dxfId="710" priority="709" operator="equal">
      <formula>" "</formula>
    </cfRule>
    <cfRule type="cellIs" dxfId="709" priority="710" operator="equal">
      <formula>"W"</formula>
    </cfRule>
    <cfRule type="cellIs" dxfId="708" priority="711" operator="equal">
      <formula>"A"</formula>
    </cfRule>
  </conditionalFormatting>
  <conditionalFormatting sqref="G38">
    <cfRule type="cellIs" dxfId="707" priority="706" operator="equal">
      <formula>" "</formula>
    </cfRule>
    <cfRule type="cellIs" dxfId="706" priority="707" operator="equal">
      <formula>"W"</formula>
    </cfRule>
    <cfRule type="cellIs" dxfId="705" priority="708" operator="equal">
      <formula>"A"</formula>
    </cfRule>
  </conditionalFormatting>
  <conditionalFormatting sqref="G39">
    <cfRule type="cellIs" dxfId="704" priority="703" operator="equal">
      <formula>" "</formula>
    </cfRule>
    <cfRule type="cellIs" dxfId="703" priority="704" operator="equal">
      <formula>"W"</formula>
    </cfRule>
    <cfRule type="cellIs" dxfId="702" priority="705" operator="equal">
      <formula>"A"</formula>
    </cfRule>
  </conditionalFormatting>
  <conditionalFormatting sqref="G40">
    <cfRule type="cellIs" dxfId="701" priority="700" operator="equal">
      <formula>" "</formula>
    </cfRule>
    <cfRule type="cellIs" dxfId="700" priority="701" operator="equal">
      <formula>"W"</formula>
    </cfRule>
    <cfRule type="cellIs" dxfId="699" priority="702" operator="equal">
      <formula>"A"</formula>
    </cfRule>
  </conditionalFormatting>
  <conditionalFormatting sqref="G41">
    <cfRule type="cellIs" dxfId="698" priority="697" operator="equal">
      <formula>" "</formula>
    </cfRule>
    <cfRule type="cellIs" dxfId="697" priority="698" operator="equal">
      <formula>"W"</formula>
    </cfRule>
    <cfRule type="cellIs" dxfId="696" priority="699" operator="equal">
      <formula>"A"</formula>
    </cfRule>
  </conditionalFormatting>
  <conditionalFormatting sqref="G42">
    <cfRule type="cellIs" dxfId="695" priority="694" operator="equal">
      <formula>" "</formula>
    </cfRule>
    <cfRule type="cellIs" dxfId="694" priority="695" operator="equal">
      <formula>"W"</formula>
    </cfRule>
    <cfRule type="cellIs" dxfId="693" priority="696" operator="equal">
      <formula>"A"</formula>
    </cfRule>
  </conditionalFormatting>
  <conditionalFormatting sqref="G43">
    <cfRule type="cellIs" dxfId="692" priority="691" operator="equal">
      <formula>" "</formula>
    </cfRule>
    <cfRule type="cellIs" dxfId="691" priority="692" operator="equal">
      <formula>"W"</formula>
    </cfRule>
    <cfRule type="cellIs" dxfId="690" priority="693" operator="equal">
      <formula>"A"</formula>
    </cfRule>
  </conditionalFormatting>
  <conditionalFormatting sqref="G44">
    <cfRule type="cellIs" dxfId="689" priority="688" operator="equal">
      <formula>" "</formula>
    </cfRule>
    <cfRule type="cellIs" dxfId="688" priority="689" operator="equal">
      <formula>"W"</formula>
    </cfRule>
    <cfRule type="cellIs" dxfId="687" priority="690" operator="equal">
      <formula>"A"</formula>
    </cfRule>
  </conditionalFormatting>
  <conditionalFormatting sqref="G45">
    <cfRule type="cellIs" dxfId="686" priority="685" operator="equal">
      <formula>" "</formula>
    </cfRule>
    <cfRule type="cellIs" dxfId="685" priority="686" operator="equal">
      <formula>"W"</formula>
    </cfRule>
    <cfRule type="cellIs" dxfId="684" priority="687" operator="equal">
      <formula>"A"</formula>
    </cfRule>
  </conditionalFormatting>
  <conditionalFormatting sqref="G46">
    <cfRule type="cellIs" dxfId="683" priority="682" operator="equal">
      <formula>" "</formula>
    </cfRule>
    <cfRule type="cellIs" dxfId="682" priority="683" operator="equal">
      <formula>"W"</formula>
    </cfRule>
    <cfRule type="cellIs" dxfId="681" priority="684" operator="equal">
      <formula>"A"</formula>
    </cfRule>
  </conditionalFormatting>
  <conditionalFormatting sqref="G47">
    <cfRule type="cellIs" dxfId="680" priority="679" operator="equal">
      <formula>" "</formula>
    </cfRule>
    <cfRule type="cellIs" dxfId="679" priority="680" operator="equal">
      <formula>"W"</formula>
    </cfRule>
    <cfRule type="cellIs" dxfId="678" priority="681" operator="equal">
      <formula>"A"</formula>
    </cfRule>
  </conditionalFormatting>
  <conditionalFormatting sqref="H3">
    <cfRule type="cellIs" dxfId="677" priority="676" operator="equal">
      <formula>" "</formula>
    </cfRule>
    <cfRule type="cellIs" dxfId="676" priority="677" operator="equal">
      <formula>"W"</formula>
    </cfRule>
    <cfRule type="cellIs" dxfId="675" priority="678" operator="equal">
      <formula>"A"</formula>
    </cfRule>
  </conditionalFormatting>
  <conditionalFormatting sqref="H5">
    <cfRule type="cellIs" dxfId="674" priority="673" operator="equal">
      <formula>" "</formula>
    </cfRule>
    <cfRule type="cellIs" dxfId="673" priority="674" operator="equal">
      <formula>"W"</formula>
    </cfRule>
    <cfRule type="cellIs" dxfId="672" priority="675" operator="equal">
      <formula>"A"</formula>
    </cfRule>
  </conditionalFormatting>
  <conditionalFormatting sqref="H6">
    <cfRule type="cellIs" dxfId="671" priority="670" operator="equal">
      <formula>" "</formula>
    </cfRule>
    <cfRule type="cellIs" dxfId="670" priority="671" operator="equal">
      <formula>"W"</formula>
    </cfRule>
    <cfRule type="cellIs" dxfId="669" priority="672" operator="equal">
      <formula>"A"</formula>
    </cfRule>
  </conditionalFormatting>
  <conditionalFormatting sqref="H8:H11">
    <cfRule type="cellIs" dxfId="668" priority="667" operator="equal">
      <formula>" "</formula>
    </cfRule>
    <cfRule type="cellIs" dxfId="667" priority="668" operator="equal">
      <formula>"W"</formula>
    </cfRule>
    <cfRule type="cellIs" dxfId="666" priority="669" operator="equal">
      <formula>"A"</formula>
    </cfRule>
  </conditionalFormatting>
  <conditionalFormatting sqref="H13:H14">
    <cfRule type="cellIs" dxfId="662" priority="661" operator="equal">
      <formula>" "</formula>
    </cfRule>
    <cfRule type="cellIs" dxfId="661" priority="662" operator="equal">
      <formula>"W"</formula>
    </cfRule>
    <cfRule type="cellIs" dxfId="660" priority="663" operator="equal">
      <formula>"A"</formula>
    </cfRule>
  </conditionalFormatting>
  <conditionalFormatting sqref="H15">
    <cfRule type="cellIs" dxfId="659" priority="658" operator="equal">
      <formula>" "</formula>
    </cfRule>
    <cfRule type="cellIs" dxfId="658" priority="659" operator="equal">
      <formula>"W"</formula>
    </cfRule>
    <cfRule type="cellIs" dxfId="657" priority="660" operator="equal">
      <formula>"A"</formula>
    </cfRule>
  </conditionalFormatting>
  <conditionalFormatting sqref="H16">
    <cfRule type="cellIs" dxfId="656" priority="655" operator="equal">
      <formula>" "</formula>
    </cfRule>
    <cfRule type="cellIs" dxfId="655" priority="656" operator="equal">
      <formula>"W"</formula>
    </cfRule>
    <cfRule type="cellIs" dxfId="654" priority="657" operator="equal">
      <formula>"A"</formula>
    </cfRule>
  </conditionalFormatting>
  <conditionalFormatting sqref="H17">
    <cfRule type="cellIs" dxfId="653" priority="652" operator="equal">
      <formula>" "</formula>
    </cfRule>
    <cfRule type="cellIs" dxfId="652" priority="653" operator="equal">
      <formula>"W"</formula>
    </cfRule>
    <cfRule type="cellIs" dxfId="651" priority="654" operator="equal">
      <formula>"A"</formula>
    </cfRule>
  </conditionalFormatting>
  <conditionalFormatting sqref="H18">
    <cfRule type="cellIs" dxfId="650" priority="649" operator="equal">
      <formula>" "</formula>
    </cfRule>
    <cfRule type="cellIs" dxfId="649" priority="650" operator="equal">
      <formula>"W"</formula>
    </cfRule>
    <cfRule type="cellIs" dxfId="648" priority="651" operator="equal">
      <formula>"A"</formula>
    </cfRule>
  </conditionalFormatting>
  <conditionalFormatting sqref="H19">
    <cfRule type="cellIs" dxfId="647" priority="646" operator="equal">
      <formula>" "</formula>
    </cfRule>
    <cfRule type="cellIs" dxfId="646" priority="647" operator="equal">
      <formula>"W"</formula>
    </cfRule>
    <cfRule type="cellIs" dxfId="645" priority="648" operator="equal">
      <formula>"A"</formula>
    </cfRule>
  </conditionalFormatting>
  <conditionalFormatting sqref="H20">
    <cfRule type="cellIs" dxfId="644" priority="643" operator="equal">
      <formula>" "</formula>
    </cfRule>
    <cfRule type="cellIs" dxfId="643" priority="644" operator="equal">
      <formula>"W"</formula>
    </cfRule>
    <cfRule type="cellIs" dxfId="642" priority="645" operator="equal">
      <formula>"A"</formula>
    </cfRule>
  </conditionalFormatting>
  <conditionalFormatting sqref="H21">
    <cfRule type="cellIs" dxfId="641" priority="640" operator="equal">
      <formula>" "</formula>
    </cfRule>
    <cfRule type="cellIs" dxfId="640" priority="641" operator="equal">
      <formula>"W"</formula>
    </cfRule>
    <cfRule type="cellIs" dxfId="639" priority="642" operator="equal">
      <formula>"A"</formula>
    </cfRule>
  </conditionalFormatting>
  <conditionalFormatting sqref="H22">
    <cfRule type="cellIs" dxfId="638" priority="637" operator="equal">
      <formula>" "</formula>
    </cfRule>
    <cfRule type="cellIs" dxfId="637" priority="638" operator="equal">
      <formula>"W"</formula>
    </cfRule>
    <cfRule type="cellIs" dxfId="636" priority="639" operator="equal">
      <formula>"A"</formula>
    </cfRule>
  </conditionalFormatting>
  <conditionalFormatting sqref="H24">
    <cfRule type="cellIs" dxfId="635" priority="634" operator="equal">
      <formula>" "</formula>
    </cfRule>
    <cfRule type="cellIs" dxfId="634" priority="635" operator="equal">
      <formula>"W"</formula>
    </cfRule>
    <cfRule type="cellIs" dxfId="633" priority="636" operator="equal">
      <formula>"A"</formula>
    </cfRule>
  </conditionalFormatting>
  <conditionalFormatting sqref="H25">
    <cfRule type="cellIs" dxfId="632" priority="631" operator="equal">
      <formula>" "</formula>
    </cfRule>
    <cfRule type="cellIs" dxfId="631" priority="632" operator="equal">
      <formula>"W"</formula>
    </cfRule>
    <cfRule type="cellIs" dxfId="630" priority="633" operator="equal">
      <formula>"A"</formula>
    </cfRule>
  </conditionalFormatting>
  <conditionalFormatting sqref="H26">
    <cfRule type="cellIs" dxfId="629" priority="628" operator="equal">
      <formula>" "</formula>
    </cfRule>
    <cfRule type="cellIs" dxfId="628" priority="629" operator="equal">
      <formula>"W"</formula>
    </cfRule>
    <cfRule type="cellIs" dxfId="627" priority="630" operator="equal">
      <formula>"A"</formula>
    </cfRule>
  </conditionalFormatting>
  <conditionalFormatting sqref="H27">
    <cfRule type="cellIs" dxfId="626" priority="625" operator="equal">
      <formula>" "</formula>
    </cfRule>
    <cfRule type="cellIs" dxfId="625" priority="626" operator="equal">
      <formula>"W"</formula>
    </cfRule>
    <cfRule type="cellIs" dxfId="624" priority="627" operator="equal">
      <formula>"A"</formula>
    </cfRule>
  </conditionalFormatting>
  <conditionalFormatting sqref="H28">
    <cfRule type="cellIs" dxfId="623" priority="622" operator="equal">
      <formula>" "</formula>
    </cfRule>
    <cfRule type="cellIs" dxfId="622" priority="623" operator="equal">
      <formula>"W"</formula>
    </cfRule>
    <cfRule type="cellIs" dxfId="621" priority="624" operator="equal">
      <formula>"A"</formula>
    </cfRule>
  </conditionalFormatting>
  <conditionalFormatting sqref="H29">
    <cfRule type="cellIs" dxfId="620" priority="619" operator="equal">
      <formula>" "</formula>
    </cfRule>
    <cfRule type="cellIs" dxfId="619" priority="620" operator="equal">
      <formula>"W"</formula>
    </cfRule>
    <cfRule type="cellIs" dxfId="618" priority="621" operator="equal">
      <formula>"A"</formula>
    </cfRule>
  </conditionalFormatting>
  <conditionalFormatting sqref="H30">
    <cfRule type="cellIs" dxfId="617" priority="616" operator="equal">
      <formula>" "</formula>
    </cfRule>
    <cfRule type="cellIs" dxfId="616" priority="617" operator="equal">
      <formula>"W"</formula>
    </cfRule>
    <cfRule type="cellIs" dxfId="615" priority="618" operator="equal">
      <formula>"A"</formula>
    </cfRule>
  </conditionalFormatting>
  <conditionalFormatting sqref="H31">
    <cfRule type="cellIs" dxfId="614" priority="613" operator="equal">
      <formula>" "</formula>
    </cfRule>
    <cfRule type="cellIs" dxfId="613" priority="614" operator="equal">
      <formula>"W"</formula>
    </cfRule>
    <cfRule type="cellIs" dxfId="612" priority="615" operator="equal">
      <formula>"A"</formula>
    </cfRule>
  </conditionalFormatting>
  <conditionalFormatting sqref="H32">
    <cfRule type="cellIs" dxfId="611" priority="610" operator="equal">
      <formula>" "</formula>
    </cfRule>
    <cfRule type="cellIs" dxfId="610" priority="611" operator="equal">
      <formula>"W"</formula>
    </cfRule>
    <cfRule type="cellIs" dxfId="609" priority="612" operator="equal">
      <formula>"A"</formula>
    </cfRule>
  </conditionalFormatting>
  <conditionalFormatting sqref="H33">
    <cfRule type="cellIs" dxfId="608" priority="607" operator="equal">
      <formula>" "</formula>
    </cfRule>
    <cfRule type="cellIs" dxfId="607" priority="608" operator="equal">
      <formula>"W"</formula>
    </cfRule>
    <cfRule type="cellIs" dxfId="606" priority="609" operator="equal">
      <formula>"A"</formula>
    </cfRule>
  </conditionalFormatting>
  <conditionalFormatting sqref="H35">
    <cfRule type="cellIs" dxfId="605" priority="604" operator="equal">
      <formula>" "</formula>
    </cfRule>
    <cfRule type="cellIs" dxfId="604" priority="605" operator="equal">
      <formula>"W"</formula>
    </cfRule>
    <cfRule type="cellIs" dxfId="603" priority="606" operator="equal">
      <formula>"A"</formula>
    </cfRule>
  </conditionalFormatting>
  <conditionalFormatting sqref="H36">
    <cfRule type="cellIs" dxfId="602" priority="601" operator="equal">
      <formula>" "</formula>
    </cfRule>
    <cfRule type="cellIs" dxfId="601" priority="602" operator="equal">
      <formula>"W"</formula>
    </cfRule>
    <cfRule type="cellIs" dxfId="600" priority="603" operator="equal">
      <formula>"A"</formula>
    </cfRule>
  </conditionalFormatting>
  <conditionalFormatting sqref="H37">
    <cfRule type="cellIs" dxfId="599" priority="598" operator="equal">
      <formula>" "</formula>
    </cfRule>
    <cfRule type="cellIs" dxfId="598" priority="599" operator="equal">
      <formula>"W"</formula>
    </cfRule>
    <cfRule type="cellIs" dxfId="597" priority="600" operator="equal">
      <formula>"A"</formula>
    </cfRule>
  </conditionalFormatting>
  <conditionalFormatting sqref="H38">
    <cfRule type="cellIs" dxfId="596" priority="595" operator="equal">
      <formula>" "</formula>
    </cfRule>
    <cfRule type="cellIs" dxfId="595" priority="596" operator="equal">
      <formula>"W"</formula>
    </cfRule>
    <cfRule type="cellIs" dxfId="594" priority="597" operator="equal">
      <formula>"A"</formula>
    </cfRule>
  </conditionalFormatting>
  <conditionalFormatting sqref="H39">
    <cfRule type="cellIs" dxfId="593" priority="592" operator="equal">
      <formula>" "</formula>
    </cfRule>
    <cfRule type="cellIs" dxfId="592" priority="593" operator="equal">
      <formula>"W"</formula>
    </cfRule>
    <cfRule type="cellIs" dxfId="591" priority="594" operator="equal">
      <formula>"A"</formula>
    </cfRule>
  </conditionalFormatting>
  <conditionalFormatting sqref="H40">
    <cfRule type="cellIs" dxfId="590" priority="589" operator="equal">
      <formula>" "</formula>
    </cfRule>
    <cfRule type="cellIs" dxfId="589" priority="590" operator="equal">
      <formula>"W"</formula>
    </cfRule>
    <cfRule type="cellIs" dxfId="588" priority="591" operator="equal">
      <formula>"A"</formula>
    </cfRule>
  </conditionalFormatting>
  <conditionalFormatting sqref="H41">
    <cfRule type="cellIs" dxfId="587" priority="586" operator="equal">
      <formula>" "</formula>
    </cfRule>
    <cfRule type="cellIs" dxfId="586" priority="587" operator="equal">
      <formula>"W"</formula>
    </cfRule>
    <cfRule type="cellIs" dxfId="585" priority="588" operator="equal">
      <formula>"A"</formula>
    </cfRule>
  </conditionalFormatting>
  <conditionalFormatting sqref="H42">
    <cfRule type="cellIs" dxfId="584" priority="583" operator="equal">
      <formula>" "</formula>
    </cfRule>
    <cfRule type="cellIs" dxfId="583" priority="584" operator="equal">
      <formula>"W"</formula>
    </cfRule>
    <cfRule type="cellIs" dxfId="582" priority="585" operator="equal">
      <formula>"A"</formula>
    </cfRule>
  </conditionalFormatting>
  <conditionalFormatting sqref="H43">
    <cfRule type="cellIs" dxfId="581" priority="580" operator="equal">
      <formula>" "</formula>
    </cfRule>
    <cfRule type="cellIs" dxfId="580" priority="581" operator="equal">
      <formula>"W"</formula>
    </cfRule>
    <cfRule type="cellIs" dxfId="579" priority="582" operator="equal">
      <formula>"A"</formula>
    </cfRule>
  </conditionalFormatting>
  <conditionalFormatting sqref="H44">
    <cfRule type="cellIs" dxfId="578" priority="577" operator="equal">
      <formula>" "</formula>
    </cfRule>
    <cfRule type="cellIs" dxfId="577" priority="578" operator="equal">
      <formula>"W"</formula>
    </cfRule>
    <cfRule type="cellIs" dxfId="576" priority="579" operator="equal">
      <formula>"A"</formula>
    </cfRule>
  </conditionalFormatting>
  <conditionalFormatting sqref="H45">
    <cfRule type="cellIs" dxfId="575" priority="574" operator="equal">
      <formula>" "</formula>
    </cfRule>
    <cfRule type="cellIs" dxfId="574" priority="575" operator="equal">
      <formula>"W"</formula>
    </cfRule>
    <cfRule type="cellIs" dxfId="573" priority="576" operator="equal">
      <formula>"A"</formula>
    </cfRule>
  </conditionalFormatting>
  <conditionalFormatting sqref="H46">
    <cfRule type="cellIs" dxfId="572" priority="571" operator="equal">
      <formula>" "</formula>
    </cfRule>
    <cfRule type="cellIs" dxfId="571" priority="572" operator="equal">
      <formula>"W"</formula>
    </cfRule>
    <cfRule type="cellIs" dxfId="570" priority="573" operator="equal">
      <formula>"A"</formula>
    </cfRule>
  </conditionalFormatting>
  <conditionalFormatting sqref="H47">
    <cfRule type="cellIs" dxfId="569" priority="568" operator="equal">
      <formula>" "</formula>
    </cfRule>
    <cfRule type="cellIs" dxfId="568" priority="569" operator="equal">
      <formula>"W"</formula>
    </cfRule>
    <cfRule type="cellIs" dxfId="567" priority="570" operator="equal">
      <formula>"A"</formula>
    </cfRule>
  </conditionalFormatting>
  <conditionalFormatting sqref="I3">
    <cfRule type="cellIs" dxfId="566" priority="565" operator="equal">
      <formula>" "</formula>
    </cfRule>
    <cfRule type="cellIs" dxfId="565" priority="566" operator="equal">
      <formula>"W"</formula>
    </cfRule>
    <cfRule type="cellIs" dxfId="564" priority="567" operator="equal">
      <formula>"A"</formula>
    </cfRule>
  </conditionalFormatting>
  <conditionalFormatting sqref="I5">
    <cfRule type="cellIs" dxfId="563" priority="562" operator="equal">
      <formula>" "</formula>
    </cfRule>
    <cfRule type="cellIs" dxfId="562" priority="563" operator="equal">
      <formula>"W"</formula>
    </cfRule>
    <cfRule type="cellIs" dxfId="561" priority="564" operator="equal">
      <formula>"A"</formula>
    </cfRule>
  </conditionalFormatting>
  <conditionalFormatting sqref="I6">
    <cfRule type="cellIs" dxfId="560" priority="559" operator="equal">
      <formula>" "</formula>
    </cfRule>
    <cfRule type="cellIs" dxfId="559" priority="560" operator="equal">
      <formula>"W"</formula>
    </cfRule>
    <cfRule type="cellIs" dxfId="558" priority="561" operator="equal">
      <formula>"A"</formula>
    </cfRule>
  </conditionalFormatting>
  <conditionalFormatting sqref="I8:I11">
    <cfRule type="cellIs" dxfId="557" priority="556" operator="equal">
      <formula>" "</formula>
    </cfRule>
    <cfRule type="cellIs" dxfId="556" priority="557" operator="equal">
      <formula>"W"</formula>
    </cfRule>
    <cfRule type="cellIs" dxfId="555" priority="558" operator="equal">
      <formula>"A"</formula>
    </cfRule>
  </conditionalFormatting>
  <conditionalFormatting sqref="I13:I14">
    <cfRule type="cellIs" dxfId="551" priority="550" operator="equal">
      <formula>" "</formula>
    </cfRule>
    <cfRule type="cellIs" dxfId="550" priority="551" operator="equal">
      <formula>"W"</formula>
    </cfRule>
    <cfRule type="cellIs" dxfId="549" priority="552" operator="equal">
      <formula>"A"</formula>
    </cfRule>
  </conditionalFormatting>
  <conditionalFormatting sqref="I15">
    <cfRule type="cellIs" dxfId="548" priority="547" operator="equal">
      <formula>" "</formula>
    </cfRule>
    <cfRule type="cellIs" dxfId="547" priority="548" operator="equal">
      <formula>"W"</formula>
    </cfRule>
    <cfRule type="cellIs" dxfId="546" priority="549" operator="equal">
      <formula>"A"</formula>
    </cfRule>
  </conditionalFormatting>
  <conditionalFormatting sqref="I16">
    <cfRule type="cellIs" dxfId="545" priority="544" operator="equal">
      <formula>" "</formula>
    </cfRule>
    <cfRule type="cellIs" dxfId="544" priority="545" operator="equal">
      <formula>"W"</formula>
    </cfRule>
    <cfRule type="cellIs" dxfId="543" priority="546" operator="equal">
      <formula>"A"</formula>
    </cfRule>
  </conditionalFormatting>
  <conditionalFormatting sqref="I17">
    <cfRule type="cellIs" dxfId="542" priority="541" operator="equal">
      <formula>" "</formula>
    </cfRule>
    <cfRule type="cellIs" dxfId="541" priority="542" operator="equal">
      <formula>"W"</formula>
    </cfRule>
    <cfRule type="cellIs" dxfId="540" priority="543" operator="equal">
      <formula>"A"</formula>
    </cfRule>
  </conditionalFormatting>
  <conditionalFormatting sqref="I18">
    <cfRule type="cellIs" dxfId="539" priority="538" operator="equal">
      <formula>" "</formula>
    </cfRule>
    <cfRule type="cellIs" dxfId="538" priority="539" operator="equal">
      <formula>"W"</formula>
    </cfRule>
    <cfRule type="cellIs" dxfId="537" priority="540" operator="equal">
      <formula>"A"</formula>
    </cfRule>
  </conditionalFormatting>
  <conditionalFormatting sqref="I19">
    <cfRule type="cellIs" dxfId="536" priority="535" operator="equal">
      <formula>" "</formula>
    </cfRule>
    <cfRule type="cellIs" dxfId="535" priority="536" operator="equal">
      <formula>"W"</formula>
    </cfRule>
    <cfRule type="cellIs" dxfId="534" priority="537" operator="equal">
      <formula>"A"</formula>
    </cfRule>
  </conditionalFormatting>
  <conditionalFormatting sqref="I20">
    <cfRule type="cellIs" dxfId="533" priority="532" operator="equal">
      <formula>" "</formula>
    </cfRule>
    <cfRule type="cellIs" dxfId="532" priority="533" operator="equal">
      <formula>"W"</formula>
    </cfRule>
    <cfRule type="cellIs" dxfId="531" priority="534" operator="equal">
      <formula>"A"</formula>
    </cfRule>
  </conditionalFormatting>
  <conditionalFormatting sqref="I21">
    <cfRule type="cellIs" dxfId="530" priority="529" operator="equal">
      <formula>" "</formula>
    </cfRule>
    <cfRule type="cellIs" dxfId="529" priority="530" operator="equal">
      <formula>"W"</formula>
    </cfRule>
    <cfRule type="cellIs" dxfId="528" priority="531" operator="equal">
      <formula>"A"</formula>
    </cfRule>
  </conditionalFormatting>
  <conditionalFormatting sqref="I22">
    <cfRule type="cellIs" dxfId="527" priority="526" operator="equal">
      <formula>" "</formula>
    </cfRule>
    <cfRule type="cellIs" dxfId="526" priority="527" operator="equal">
      <formula>"W"</formula>
    </cfRule>
    <cfRule type="cellIs" dxfId="525" priority="528" operator="equal">
      <formula>"A"</formula>
    </cfRule>
  </conditionalFormatting>
  <conditionalFormatting sqref="I24">
    <cfRule type="cellIs" dxfId="524" priority="523" operator="equal">
      <formula>" "</formula>
    </cfRule>
    <cfRule type="cellIs" dxfId="523" priority="524" operator="equal">
      <formula>"W"</formula>
    </cfRule>
    <cfRule type="cellIs" dxfId="522" priority="525" operator="equal">
      <formula>"A"</formula>
    </cfRule>
  </conditionalFormatting>
  <conditionalFormatting sqref="I25">
    <cfRule type="cellIs" dxfId="521" priority="520" operator="equal">
      <formula>" "</formula>
    </cfRule>
    <cfRule type="cellIs" dxfId="520" priority="521" operator="equal">
      <formula>"W"</formula>
    </cfRule>
    <cfRule type="cellIs" dxfId="519" priority="522" operator="equal">
      <formula>"A"</formula>
    </cfRule>
  </conditionalFormatting>
  <conditionalFormatting sqref="I26">
    <cfRule type="cellIs" dxfId="518" priority="517" operator="equal">
      <formula>" "</formula>
    </cfRule>
    <cfRule type="cellIs" dxfId="517" priority="518" operator="equal">
      <formula>"W"</formula>
    </cfRule>
    <cfRule type="cellIs" dxfId="516" priority="519" operator="equal">
      <formula>"A"</formula>
    </cfRule>
  </conditionalFormatting>
  <conditionalFormatting sqref="I27">
    <cfRule type="cellIs" dxfId="515" priority="514" operator="equal">
      <formula>" "</formula>
    </cfRule>
    <cfRule type="cellIs" dxfId="514" priority="515" operator="equal">
      <formula>"W"</formula>
    </cfRule>
    <cfRule type="cellIs" dxfId="513" priority="516" operator="equal">
      <formula>"A"</formula>
    </cfRule>
  </conditionalFormatting>
  <conditionalFormatting sqref="I28">
    <cfRule type="cellIs" dxfId="512" priority="511" operator="equal">
      <formula>" "</formula>
    </cfRule>
    <cfRule type="cellIs" dxfId="511" priority="512" operator="equal">
      <formula>"W"</formula>
    </cfRule>
    <cfRule type="cellIs" dxfId="510" priority="513" operator="equal">
      <formula>"A"</formula>
    </cfRule>
  </conditionalFormatting>
  <conditionalFormatting sqref="I29">
    <cfRule type="cellIs" dxfId="509" priority="508" operator="equal">
      <formula>" "</formula>
    </cfRule>
    <cfRule type="cellIs" dxfId="508" priority="509" operator="equal">
      <formula>"W"</formula>
    </cfRule>
    <cfRule type="cellIs" dxfId="507" priority="510" operator="equal">
      <formula>"A"</formula>
    </cfRule>
  </conditionalFormatting>
  <conditionalFormatting sqref="I30">
    <cfRule type="cellIs" dxfId="506" priority="505" operator="equal">
      <formula>" "</formula>
    </cfRule>
    <cfRule type="cellIs" dxfId="505" priority="506" operator="equal">
      <formula>"W"</formula>
    </cfRule>
    <cfRule type="cellIs" dxfId="504" priority="507" operator="equal">
      <formula>"A"</formula>
    </cfRule>
  </conditionalFormatting>
  <conditionalFormatting sqref="I31">
    <cfRule type="cellIs" dxfId="503" priority="502" operator="equal">
      <formula>" "</formula>
    </cfRule>
    <cfRule type="cellIs" dxfId="502" priority="503" operator="equal">
      <formula>"W"</formula>
    </cfRule>
    <cfRule type="cellIs" dxfId="501" priority="504" operator="equal">
      <formula>"A"</formula>
    </cfRule>
  </conditionalFormatting>
  <conditionalFormatting sqref="I32">
    <cfRule type="cellIs" dxfId="500" priority="499" operator="equal">
      <formula>" "</formula>
    </cfRule>
    <cfRule type="cellIs" dxfId="499" priority="500" operator="equal">
      <formula>"W"</formula>
    </cfRule>
    <cfRule type="cellIs" dxfId="498" priority="501" operator="equal">
      <formula>"A"</formula>
    </cfRule>
  </conditionalFormatting>
  <conditionalFormatting sqref="I33">
    <cfRule type="cellIs" dxfId="497" priority="496" operator="equal">
      <formula>" "</formula>
    </cfRule>
    <cfRule type="cellIs" dxfId="496" priority="497" operator="equal">
      <formula>"W"</formula>
    </cfRule>
    <cfRule type="cellIs" dxfId="495" priority="498" operator="equal">
      <formula>"A"</formula>
    </cfRule>
  </conditionalFormatting>
  <conditionalFormatting sqref="I35">
    <cfRule type="cellIs" dxfId="494" priority="493" operator="equal">
      <formula>" "</formula>
    </cfRule>
    <cfRule type="cellIs" dxfId="493" priority="494" operator="equal">
      <formula>"W"</formula>
    </cfRule>
    <cfRule type="cellIs" dxfId="492" priority="495" operator="equal">
      <formula>"A"</formula>
    </cfRule>
  </conditionalFormatting>
  <conditionalFormatting sqref="I36">
    <cfRule type="cellIs" dxfId="491" priority="490" operator="equal">
      <formula>" "</formula>
    </cfRule>
    <cfRule type="cellIs" dxfId="490" priority="491" operator="equal">
      <formula>"W"</formula>
    </cfRule>
    <cfRule type="cellIs" dxfId="489" priority="492" operator="equal">
      <formula>"A"</formula>
    </cfRule>
  </conditionalFormatting>
  <conditionalFormatting sqref="I37">
    <cfRule type="cellIs" dxfId="488" priority="487" operator="equal">
      <formula>" "</formula>
    </cfRule>
    <cfRule type="cellIs" dxfId="487" priority="488" operator="equal">
      <formula>"W"</formula>
    </cfRule>
    <cfRule type="cellIs" dxfId="486" priority="489" operator="equal">
      <formula>"A"</formula>
    </cfRule>
  </conditionalFormatting>
  <conditionalFormatting sqref="I38">
    <cfRule type="cellIs" dxfId="485" priority="484" operator="equal">
      <formula>" "</formula>
    </cfRule>
    <cfRule type="cellIs" dxfId="484" priority="485" operator="equal">
      <formula>"W"</formula>
    </cfRule>
    <cfRule type="cellIs" dxfId="483" priority="486" operator="equal">
      <formula>"A"</formula>
    </cfRule>
  </conditionalFormatting>
  <conditionalFormatting sqref="I39">
    <cfRule type="cellIs" dxfId="482" priority="481" operator="equal">
      <formula>" "</formula>
    </cfRule>
    <cfRule type="cellIs" dxfId="481" priority="482" operator="equal">
      <formula>"W"</formula>
    </cfRule>
    <cfRule type="cellIs" dxfId="480" priority="483" operator="equal">
      <formula>"A"</formula>
    </cfRule>
  </conditionalFormatting>
  <conditionalFormatting sqref="I40">
    <cfRule type="cellIs" dxfId="479" priority="478" operator="equal">
      <formula>" "</formula>
    </cfRule>
    <cfRule type="cellIs" dxfId="478" priority="479" operator="equal">
      <formula>"W"</formula>
    </cfRule>
    <cfRule type="cellIs" dxfId="477" priority="480" operator="equal">
      <formula>"A"</formula>
    </cfRule>
  </conditionalFormatting>
  <conditionalFormatting sqref="I41">
    <cfRule type="cellIs" dxfId="476" priority="475" operator="equal">
      <formula>" "</formula>
    </cfRule>
    <cfRule type="cellIs" dxfId="475" priority="476" operator="equal">
      <formula>"W"</formula>
    </cfRule>
    <cfRule type="cellIs" dxfId="474" priority="477" operator="equal">
      <formula>"A"</formula>
    </cfRule>
  </conditionalFormatting>
  <conditionalFormatting sqref="I42">
    <cfRule type="cellIs" dxfId="473" priority="472" operator="equal">
      <formula>" "</formula>
    </cfRule>
    <cfRule type="cellIs" dxfId="472" priority="473" operator="equal">
      <formula>"W"</formula>
    </cfRule>
    <cfRule type="cellIs" dxfId="471" priority="474" operator="equal">
      <formula>"A"</formula>
    </cfRule>
  </conditionalFormatting>
  <conditionalFormatting sqref="I43">
    <cfRule type="cellIs" dxfId="470" priority="469" operator="equal">
      <formula>" "</formula>
    </cfRule>
    <cfRule type="cellIs" dxfId="469" priority="470" operator="equal">
      <formula>"W"</formula>
    </cfRule>
    <cfRule type="cellIs" dxfId="468" priority="471" operator="equal">
      <formula>"A"</formula>
    </cfRule>
  </conditionalFormatting>
  <conditionalFormatting sqref="I44">
    <cfRule type="cellIs" dxfId="467" priority="466" operator="equal">
      <formula>" "</formula>
    </cfRule>
    <cfRule type="cellIs" dxfId="466" priority="467" operator="equal">
      <formula>"W"</formula>
    </cfRule>
    <cfRule type="cellIs" dxfId="465" priority="468" operator="equal">
      <formula>"A"</formula>
    </cfRule>
  </conditionalFormatting>
  <conditionalFormatting sqref="I45">
    <cfRule type="cellIs" dxfId="464" priority="463" operator="equal">
      <formula>" "</formula>
    </cfRule>
    <cfRule type="cellIs" dxfId="463" priority="464" operator="equal">
      <formula>"W"</formula>
    </cfRule>
    <cfRule type="cellIs" dxfId="462" priority="465" operator="equal">
      <formula>"A"</formula>
    </cfRule>
  </conditionalFormatting>
  <conditionalFormatting sqref="I46">
    <cfRule type="cellIs" dxfId="461" priority="460" operator="equal">
      <formula>" "</formula>
    </cfRule>
    <cfRule type="cellIs" dxfId="460" priority="461" operator="equal">
      <formula>"W"</formula>
    </cfRule>
    <cfRule type="cellIs" dxfId="459" priority="462" operator="equal">
      <formula>"A"</formula>
    </cfRule>
  </conditionalFormatting>
  <conditionalFormatting sqref="I47">
    <cfRule type="cellIs" dxfId="458" priority="457" operator="equal">
      <formula>" "</formula>
    </cfRule>
    <cfRule type="cellIs" dxfId="457" priority="458" operator="equal">
      <formula>"W"</formula>
    </cfRule>
    <cfRule type="cellIs" dxfId="456" priority="459" operator="equal">
      <formula>"A"</formula>
    </cfRule>
  </conditionalFormatting>
  <conditionalFormatting sqref="J3">
    <cfRule type="cellIs" dxfId="455" priority="454" operator="equal">
      <formula>" "</formula>
    </cfRule>
    <cfRule type="cellIs" dxfId="454" priority="455" operator="equal">
      <formula>"W"</formula>
    </cfRule>
    <cfRule type="cellIs" dxfId="453" priority="456" operator="equal">
      <formula>"A"</formula>
    </cfRule>
  </conditionalFormatting>
  <conditionalFormatting sqref="J5">
    <cfRule type="cellIs" dxfId="452" priority="451" operator="equal">
      <formula>" "</formula>
    </cfRule>
    <cfRule type="cellIs" dxfId="451" priority="452" operator="equal">
      <formula>"W"</formula>
    </cfRule>
    <cfRule type="cellIs" dxfId="450" priority="453" operator="equal">
      <formula>"A"</formula>
    </cfRule>
  </conditionalFormatting>
  <conditionalFormatting sqref="J6">
    <cfRule type="cellIs" dxfId="449" priority="448" operator="equal">
      <formula>" "</formula>
    </cfRule>
    <cfRule type="cellIs" dxfId="448" priority="449" operator="equal">
      <formula>"W"</formula>
    </cfRule>
    <cfRule type="cellIs" dxfId="447" priority="450" operator="equal">
      <formula>"A"</formula>
    </cfRule>
  </conditionalFormatting>
  <conditionalFormatting sqref="J8:J10">
    <cfRule type="cellIs" dxfId="446" priority="445" operator="equal">
      <formula>" "</formula>
    </cfRule>
    <cfRule type="cellIs" dxfId="445" priority="446" operator="equal">
      <formula>"W"</formula>
    </cfRule>
    <cfRule type="cellIs" dxfId="444" priority="447" operator="equal">
      <formula>"A"</formula>
    </cfRule>
  </conditionalFormatting>
  <conditionalFormatting sqref="J11">
    <cfRule type="cellIs" dxfId="443" priority="442" operator="equal">
      <formula>" "</formula>
    </cfRule>
    <cfRule type="cellIs" dxfId="442" priority="443" operator="equal">
      <formula>"W"</formula>
    </cfRule>
    <cfRule type="cellIs" dxfId="441" priority="444" operator="equal">
      <formula>"A"</formula>
    </cfRule>
  </conditionalFormatting>
  <conditionalFormatting sqref="J13:J14">
    <cfRule type="cellIs" dxfId="437" priority="436" operator="equal">
      <formula>" "</formula>
    </cfRule>
    <cfRule type="cellIs" dxfId="436" priority="437" operator="equal">
      <formula>"W"</formula>
    </cfRule>
    <cfRule type="cellIs" dxfId="435" priority="438" operator="equal">
      <formula>"A"</formula>
    </cfRule>
  </conditionalFormatting>
  <conditionalFormatting sqref="J15">
    <cfRule type="cellIs" dxfId="434" priority="433" operator="equal">
      <formula>" "</formula>
    </cfRule>
    <cfRule type="cellIs" dxfId="433" priority="434" operator="equal">
      <formula>"W"</formula>
    </cfRule>
    <cfRule type="cellIs" dxfId="432" priority="435" operator="equal">
      <formula>"A"</formula>
    </cfRule>
  </conditionalFormatting>
  <conditionalFormatting sqref="J16">
    <cfRule type="cellIs" dxfId="431" priority="430" operator="equal">
      <formula>" "</formula>
    </cfRule>
    <cfRule type="cellIs" dxfId="430" priority="431" operator="equal">
      <formula>"W"</formula>
    </cfRule>
    <cfRule type="cellIs" dxfId="429" priority="432" operator="equal">
      <formula>"A"</formula>
    </cfRule>
  </conditionalFormatting>
  <conditionalFormatting sqref="J17">
    <cfRule type="cellIs" dxfId="428" priority="427" operator="equal">
      <formula>" "</formula>
    </cfRule>
    <cfRule type="cellIs" dxfId="427" priority="428" operator="equal">
      <formula>"W"</formula>
    </cfRule>
    <cfRule type="cellIs" dxfId="426" priority="429" operator="equal">
      <formula>"A"</formula>
    </cfRule>
  </conditionalFormatting>
  <conditionalFormatting sqref="J18">
    <cfRule type="cellIs" dxfId="425" priority="424" operator="equal">
      <formula>" "</formula>
    </cfRule>
    <cfRule type="cellIs" dxfId="424" priority="425" operator="equal">
      <formula>"W"</formula>
    </cfRule>
    <cfRule type="cellIs" dxfId="423" priority="426" operator="equal">
      <formula>"A"</formula>
    </cfRule>
  </conditionalFormatting>
  <conditionalFormatting sqref="J19">
    <cfRule type="cellIs" dxfId="422" priority="421" operator="equal">
      <formula>" "</formula>
    </cfRule>
    <cfRule type="cellIs" dxfId="421" priority="422" operator="equal">
      <formula>"W"</formula>
    </cfRule>
    <cfRule type="cellIs" dxfId="420" priority="423" operator="equal">
      <formula>"A"</formula>
    </cfRule>
  </conditionalFormatting>
  <conditionalFormatting sqref="J20">
    <cfRule type="cellIs" dxfId="419" priority="418" operator="equal">
      <formula>" "</formula>
    </cfRule>
    <cfRule type="cellIs" dxfId="418" priority="419" operator="equal">
      <formula>"W"</formula>
    </cfRule>
    <cfRule type="cellIs" dxfId="417" priority="420" operator="equal">
      <formula>"A"</formula>
    </cfRule>
  </conditionalFormatting>
  <conditionalFormatting sqref="J21">
    <cfRule type="cellIs" dxfId="416" priority="415" operator="equal">
      <formula>" "</formula>
    </cfRule>
    <cfRule type="cellIs" dxfId="415" priority="416" operator="equal">
      <formula>"W"</formula>
    </cfRule>
    <cfRule type="cellIs" dxfId="414" priority="417" operator="equal">
      <formula>"A"</formula>
    </cfRule>
  </conditionalFormatting>
  <conditionalFormatting sqref="J22">
    <cfRule type="cellIs" dxfId="413" priority="412" operator="equal">
      <formula>" "</formula>
    </cfRule>
    <cfRule type="cellIs" dxfId="412" priority="413" operator="equal">
      <formula>"W"</formula>
    </cfRule>
    <cfRule type="cellIs" dxfId="411" priority="414" operator="equal">
      <formula>"A"</formula>
    </cfRule>
  </conditionalFormatting>
  <conditionalFormatting sqref="J24">
    <cfRule type="cellIs" dxfId="410" priority="409" operator="equal">
      <formula>" "</formula>
    </cfRule>
    <cfRule type="cellIs" dxfId="409" priority="410" operator="equal">
      <formula>"W"</formula>
    </cfRule>
    <cfRule type="cellIs" dxfId="408" priority="411" operator="equal">
      <formula>"A"</formula>
    </cfRule>
  </conditionalFormatting>
  <conditionalFormatting sqref="J25">
    <cfRule type="cellIs" dxfId="407" priority="406" operator="equal">
      <formula>" "</formula>
    </cfRule>
    <cfRule type="cellIs" dxfId="406" priority="407" operator="equal">
      <formula>"W"</formula>
    </cfRule>
    <cfRule type="cellIs" dxfId="405" priority="408" operator="equal">
      <formula>"A"</formula>
    </cfRule>
  </conditionalFormatting>
  <conditionalFormatting sqref="J26">
    <cfRule type="cellIs" dxfId="404" priority="403" operator="equal">
      <formula>" "</formula>
    </cfRule>
    <cfRule type="cellIs" dxfId="403" priority="404" operator="equal">
      <formula>"W"</formula>
    </cfRule>
    <cfRule type="cellIs" dxfId="402" priority="405" operator="equal">
      <formula>"A"</formula>
    </cfRule>
  </conditionalFormatting>
  <conditionalFormatting sqref="J27">
    <cfRule type="cellIs" dxfId="401" priority="400" operator="equal">
      <formula>" "</formula>
    </cfRule>
    <cfRule type="cellIs" dxfId="400" priority="401" operator="equal">
      <formula>"W"</formula>
    </cfRule>
    <cfRule type="cellIs" dxfId="399" priority="402" operator="equal">
      <formula>"A"</formula>
    </cfRule>
  </conditionalFormatting>
  <conditionalFormatting sqref="J28">
    <cfRule type="cellIs" dxfId="398" priority="397" operator="equal">
      <formula>" "</formula>
    </cfRule>
    <cfRule type="cellIs" dxfId="397" priority="398" operator="equal">
      <formula>"W"</formula>
    </cfRule>
    <cfRule type="cellIs" dxfId="396" priority="399" operator="equal">
      <formula>"A"</formula>
    </cfRule>
  </conditionalFormatting>
  <conditionalFormatting sqref="J29">
    <cfRule type="cellIs" dxfId="395" priority="394" operator="equal">
      <formula>" "</formula>
    </cfRule>
    <cfRule type="cellIs" dxfId="394" priority="395" operator="equal">
      <formula>"W"</formula>
    </cfRule>
    <cfRule type="cellIs" dxfId="393" priority="396" operator="equal">
      <formula>"A"</formula>
    </cfRule>
  </conditionalFormatting>
  <conditionalFormatting sqref="J30">
    <cfRule type="cellIs" dxfId="392" priority="391" operator="equal">
      <formula>" "</formula>
    </cfRule>
    <cfRule type="cellIs" dxfId="391" priority="392" operator="equal">
      <formula>"W"</formula>
    </cfRule>
    <cfRule type="cellIs" dxfId="390" priority="393" operator="equal">
      <formula>"A"</formula>
    </cfRule>
  </conditionalFormatting>
  <conditionalFormatting sqref="J31">
    <cfRule type="cellIs" dxfId="389" priority="388" operator="equal">
      <formula>" "</formula>
    </cfRule>
    <cfRule type="cellIs" dxfId="388" priority="389" operator="equal">
      <formula>"W"</formula>
    </cfRule>
    <cfRule type="cellIs" dxfId="387" priority="390" operator="equal">
      <formula>"A"</formula>
    </cfRule>
  </conditionalFormatting>
  <conditionalFormatting sqref="J32">
    <cfRule type="cellIs" dxfId="386" priority="385" operator="equal">
      <formula>" "</formula>
    </cfRule>
    <cfRule type="cellIs" dxfId="385" priority="386" operator="equal">
      <formula>"W"</formula>
    </cfRule>
    <cfRule type="cellIs" dxfId="384" priority="387" operator="equal">
      <formula>"A"</formula>
    </cfRule>
  </conditionalFormatting>
  <conditionalFormatting sqref="J33">
    <cfRule type="cellIs" dxfId="383" priority="382" operator="equal">
      <formula>" "</formula>
    </cfRule>
    <cfRule type="cellIs" dxfId="382" priority="383" operator="equal">
      <formula>"W"</formula>
    </cfRule>
    <cfRule type="cellIs" dxfId="381" priority="384" operator="equal">
      <formula>"A"</formula>
    </cfRule>
  </conditionalFormatting>
  <conditionalFormatting sqref="J35">
    <cfRule type="cellIs" dxfId="380" priority="379" operator="equal">
      <formula>" "</formula>
    </cfRule>
    <cfRule type="cellIs" dxfId="379" priority="380" operator="equal">
      <formula>"W"</formula>
    </cfRule>
    <cfRule type="cellIs" dxfId="378" priority="381" operator="equal">
      <formula>"A"</formula>
    </cfRule>
  </conditionalFormatting>
  <conditionalFormatting sqref="J36">
    <cfRule type="cellIs" dxfId="377" priority="376" operator="equal">
      <formula>" "</formula>
    </cfRule>
    <cfRule type="cellIs" dxfId="376" priority="377" operator="equal">
      <formula>"W"</formula>
    </cfRule>
    <cfRule type="cellIs" dxfId="375" priority="378" operator="equal">
      <formula>"A"</formula>
    </cfRule>
  </conditionalFormatting>
  <conditionalFormatting sqref="J37">
    <cfRule type="cellIs" dxfId="374" priority="373" operator="equal">
      <formula>" "</formula>
    </cfRule>
    <cfRule type="cellIs" dxfId="373" priority="374" operator="equal">
      <formula>"W"</formula>
    </cfRule>
    <cfRule type="cellIs" dxfId="372" priority="375" operator="equal">
      <formula>"A"</formula>
    </cfRule>
  </conditionalFormatting>
  <conditionalFormatting sqref="J38">
    <cfRule type="cellIs" dxfId="371" priority="370" operator="equal">
      <formula>" "</formula>
    </cfRule>
    <cfRule type="cellIs" dxfId="370" priority="371" operator="equal">
      <formula>"W"</formula>
    </cfRule>
    <cfRule type="cellIs" dxfId="369" priority="372" operator="equal">
      <formula>"A"</formula>
    </cfRule>
  </conditionalFormatting>
  <conditionalFormatting sqref="J39">
    <cfRule type="cellIs" dxfId="368" priority="367" operator="equal">
      <formula>" "</formula>
    </cfRule>
    <cfRule type="cellIs" dxfId="367" priority="368" operator="equal">
      <formula>"W"</formula>
    </cfRule>
    <cfRule type="cellIs" dxfId="366" priority="369" operator="equal">
      <formula>"A"</formula>
    </cfRule>
  </conditionalFormatting>
  <conditionalFormatting sqref="J40">
    <cfRule type="cellIs" dxfId="365" priority="364" operator="equal">
      <formula>" "</formula>
    </cfRule>
    <cfRule type="cellIs" dxfId="364" priority="365" operator="equal">
      <formula>"W"</formula>
    </cfRule>
    <cfRule type="cellIs" dxfId="363" priority="366" operator="equal">
      <formula>"A"</formula>
    </cfRule>
  </conditionalFormatting>
  <conditionalFormatting sqref="J41">
    <cfRule type="cellIs" dxfId="362" priority="361" operator="equal">
      <formula>" "</formula>
    </cfRule>
    <cfRule type="cellIs" dxfId="361" priority="362" operator="equal">
      <formula>"W"</formula>
    </cfRule>
    <cfRule type="cellIs" dxfId="360" priority="363" operator="equal">
      <formula>"A"</formula>
    </cfRule>
  </conditionalFormatting>
  <conditionalFormatting sqref="J42">
    <cfRule type="cellIs" dxfId="359" priority="358" operator="equal">
      <formula>" "</formula>
    </cfRule>
    <cfRule type="cellIs" dxfId="358" priority="359" operator="equal">
      <formula>"W"</formula>
    </cfRule>
    <cfRule type="cellIs" dxfId="357" priority="360" operator="equal">
      <formula>"A"</formula>
    </cfRule>
  </conditionalFormatting>
  <conditionalFormatting sqref="J43">
    <cfRule type="cellIs" dxfId="356" priority="355" operator="equal">
      <formula>" "</formula>
    </cfRule>
    <cfRule type="cellIs" dxfId="355" priority="356" operator="equal">
      <formula>"W"</formula>
    </cfRule>
    <cfRule type="cellIs" dxfId="354" priority="357" operator="equal">
      <formula>"A"</formula>
    </cfRule>
  </conditionalFormatting>
  <conditionalFormatting sqref="J44">
    <cfRule type="cellIs" dxfId="353" priority="352" operator="equal">
      <formula>" "</formula>
    </cfRule>
    <cfRule type="cellIs" dxfId="352" priority="353" operator="equal">
      <formula>"W"</formula>
    </cfRule>
    <cfRule type="cellIs" dxfId="351" priority="354" operator="equal">
      <formula>"A"</formula>
    </cfRule>
  </conditionalFormatting>
  <conditionalFormatting sqref="J45">
    <cfRule type="cellIs" dxfId="350" priority="349" operator="equal">
      <formula>" "</formula>
    </cfRule>
    <cfRule type="cellIs" dxfId="349" priority="350" operator="equal">
      <formula>"W"</formula>
    </cfRule>
    <cfRule type="cellIs" dxfId="348" priority="351" operator="equal">
      <formula>"A"</formula>
    </cfRule>
  </conditionalFormatting>
  <conditionalFormatting sqref="J46">
    <cfRule type="cellIs" dxfId="347" priority="346" operator="equal">
      <formula>" "</formula>
    </cfRule>
    <cfRule type="cellIs" dxfId="346" priority="347" operator="equal">
      <formula>"W"</formula>
    </cfRule>
    <cfRule type="cellIs" dxfId="345" priority="348" operator="equal">
      <formula>"A"</formula>
    </cfRule>
  </conditionalFormatting>
  <conditionalFormatting sqref="J47">
    <cfRule type="cellIs" dxfId="344" priority="343" operator="equal">
      <formula>" "</formula>
    </cfRule>
    <cfRule type="cellIs" dxfId="343" priority="344" operator="equal">
      <formula>"W"</formula>
    </cfRule>
    <cfRule type="cellIs" dxfId="342" priority="345" operator="equal">
      <formula>"A"</formula>
    </cfRule>
  </conditionalFormatting>
  <conditionalFormatting sqref="K3">
    <cfRule type="cellIs" dxfId="341" priority="340" operator="equal">
      <formula>" "</formula>
    </cfRule>
    <cfRule type="cellIs" dxfId="340" priority="341" operator="equal">
      <formula>"W"</formula>
    </cfRule>
    <cfRule type="cellIs" dxfId="339" priority="342" operator="equal">
      <formula>"A"</formula>
    </cfRule>
  </conditionalFormatting>
  <conditionalFormatting sqref="K5">
    <cfRule type="cellIs" dxfId="338" priority="337" operator="equal">
      <formula>" "</formula>
    </cfRule>
    <cfRule type="cellIs" dxfId="337" priority="338" operator="equal">
      <formula>"W"</formula>
    </cfRule>
    <cfRule type="cellIs" dxfId="336" priority="339" operator="equal">
      <formula>"A"</formula>
    </cfRule>
  </conditionalFormatting>
  <conditionalFormatting sqref="K6">
    <cfRule type="cellIs" dxfId="335" priority="334" operator="equal">
      <formula>" "</formula>
    </cfRule>
    <cfRule type="cellIs" dxfId="334" priority="335" operator="equal">
      <formula>"W"</formula>
    </cfRule>
    <cfRule type="cellIs" dxfId="333" priority="336" operator="equal">
      <formula>"A"</formula>
    </cfRule>
  </conditionalFormatting>
  <conditionalFormatting sqref="K8:K10">
    <cfRule type="cellIs" dxfId="332" priority="331" operator="equal">
      <formula>" "</formula>
    </cfRule>
    <cfRule type="cellIs" dxfId="331" priority="332" operator="equal">
      <formula>"W"</formula>
    </cfRule>
    <cfRule type="cellIs" dxfId="330" priority="333" operator="equal">
      <formula>"A"</formula>
    </cfRule>
  </conditionalFormatting>
  <conditionalFormatting sqref="K11">
    <cfRule type="cellIs" dxfId="329" priority="328" operator="equal">
      <formula>" "</formula>
    </cfRule>
    <cfRule type="cellIs" dxfId="328" priority="329" operator="equal">
      <formula>"W"</formula>
    </cfRule>
    <cfRule type="cellIs" dxfId="327" priority="330" operator="equal">
      <formula>"A"</formula>
    </cfRule>
  </conditionalFormatting>
  <conditionalFormatting sqref="K13:K14">
    <cfRule type="cellIs" dxfId="323" priority="322" operator="equal">
      <formula>" "</formula>
    </cfRule>
    <cfRule type="cellIs" dxfId="322" priority="323" operator="equal">
      <formula>"W"</formula>
    </cfRule>
    <cfRule type="cellIs" dxfId="321" priority="324" operator="equal">
      <formula>"A"</formula>
    </cfRule>
  </conditionalFormatting>
  <conditionalFormatting sqref="K15">
    <cfRule type="cellIs" dxfId="320" priority="319" operator="equal">
      <formula>" "</formula>
    </cfRule>
    <cfRule type="cellIs" dxfId="319" priority="320" operator="equal">
      <formula>"W"</formula>
    </cfRule>
    <cfRule type="cellIs" dxfId="318" priority="321" operator="equal">
      <formula>"A"</formula>
    </cfRule>
  </conditionalFormatting>
  <conditionalFormatting sqref="K16">
    <cfRule type="cellIs" dxfId="317" priority="316" operator="equal">
      <formula>" "</formula>
    </cfRule>
    <cfRule type="cellIs" dxfId="316" priority="317" operator="equal">
      <formula>"W"</formula>
    </cfRule>
    <cfRule type="cellIs" dxfId="315" priority="318" operator="equal">
      <formula>"A"</formula>
    </cfRule>
  </conditionalFormatting>
  <conditionalFormatting sqref="K17">
    <cfRule type="cellIs" dxfId="314" priority="313" operator="equal">
      <formula>" "</formula>
    </cfRule>
    <cfRule type="cellIs" dxfId="313" priority="314" operator="equal">
      <formula>"W"</formula>
    </cfRule>
    <cfRule type="cellIs" dxfId="312" priority="315" operator="equal">
      <formula>"A"</formula>
    </cfRule>
  </conditionalFormatting>
  <conditionalFormatting sqref="K18">
    <cfRule type="cellIs" dxfId="311" priority="310" operator="equal">
      <formula>" "</formula>
    </cfRule>
    <cfRule type="cellIs" dxfId="310" priority="311" operator="equal">
      <formula>"W"</formula>
    </cfRule>
    <cfRule type="cellIs" dxfId="309" priority="312" operator="equal">
      <formula>"A"</formula>
    </cfRule>
  </conditionalFormatting>
  <conditionalFormatting sqref="K19">
    <cfRule type="cellIs" dxfId="308" priority="307" operator="equal">
      <formula>" "</formula>
    </cfRule>
    <cfRule type="cellIs" dxfId="307" priority="308" operator="equal">
      <formula>"W"</formula>
    </cfRule>
    <cfRule type="cellIs" dxfId="306" priority="309" operator="equal">
      <formula>"A"</formula>
    </cfRule>
  </conditionalFormatting>
  <conditionalFormatting sqref="K20">
    <cfRule type="cellIs" dxfId="305" priority="304" operator="equal">
      <formula>" "</formula>
    </cfRule>
    <cfRule type="cellIs" dxfId="304" priority="305" operator="equal">
      <formula>"W"</formula>
    </cfRule>
    <cfRule type="cellIs" dxfId="303" priority="306" operator="equal">
      <formula>"A"</formula>
    </cfRule>
  </conditionalFormatting>
  <conditionalFormatting sqref="K21">
    <cfRule type="cellIs" dxfId="302" priority="301" operator="equal">
      <formula>" "</formula>
    </cfRule>
    <cfRule type="cellIs" dxfId="301" priority="302" operator="equal">
      <formula>"W"</formula>
    </cfRule>
    <cfRule type="cellIs" dxfId="300" priority="303" operator="equal">
      <formula>"A"</formula>
    </cfRule>
  </conditionalFormatting>
  <conditionalFormatting sqref="K22">
    <cfRule type="cellIs" dxfId="299" priority="298" operator="equal">
      <formula>" "</formula>
    </cfRule>
    <cfRule type="cellIs" dxfId="298" priority="299" operator="equal">
      <formula>"W"</formula>
    </cfRule>
    <cfRule type="cellIs" dxfId="297" priority="300" operator="equal">
      <formula>"A"</formula>
    </cfRule>
  </conditionalFormatting>
  <conditionalFormatting sqref="K24">
    <cfRule type="cellIs" dxfId="296" priority="295" operator="equal">
      <formula>" "</formula>
    </cfRule>
    <cfRule type="cellIs" dxfId="295" priority="296" operator="equal">
      <formula>"W"</formula>
    </cfRule>
    <cfRule type="cellIs" dxfId="294" priority="297" operator="equal">
      <formula>"A"</formula>
    </cfRule>
  </conditionalFormatting>
  <conditionalFormatting sqref="K25">
    <cfRule type="cellIs" dxfId="293" priority="292" operator="equal">
      <formula>" "</formula>
    </cfRule>
    <cfRule type="cellIs" dxfId="292" priority="293" operator="equal">
      <formula>"W"</formula>
    </cfRule>
    <cfRule type="cellIs" dxfId="291" priority="294" operator="equal">
      <formula>"A"</formula>
    </cfRule>
  </conditionalFormatting>
  <conditionalFormatting sqref="K26">
    <cfRule type="cellIs" dxfId="290" priority="289" operator="equal">
      <formula>" "</formula>
    </cfRule>
    <cfRule type="cellIs" dxfId="289" priority="290" operator="equal">
      <formula>"W"</formula>
    </cfRule>
    <cfRule type="cellIs" dxfId="288" priority="291" operator="equal">
      <formula>"A"</formula>
    </cfRule>
  </conditionalFormatting>
  <conditionalFormatting sqref="K27">
    <cfRule type="cellIs" dxfId="287" priority="286" operator="equal">
      <formula>" "</formula>
    </cfRule>
    <cfRule type="cellIs" dxfId="286" priority="287" operator="equal">
      <formula>"W"</formula>
    </cfRule>
    <cfRule type="cellIs" dxfId="285" priority="288" operator="equal">
      <formula>"A"</formula>
    </cfRule>
  </conditionalFormatting>
  <conditionalFormatting sqref="K28">
    <cfRule type="cellIs" dxfId="284" priority="283" operator="equal">
      <formula>" "</formula>
    </cfRule>
    <cfRule type="cellIs" dxfId="283" priority="284" operator="equal">
      <formula>"W"</formula>
    </cfRule>
    <cfRule type="cellIs" dxfId="282" priority="285" operator="equal">
      <formula>"A"</formula>
    </cfRule>
  </conditionalFormatting>
  <conditionalFormatting sqref="K29">
    <cfRule type="cellIs" dxfId="281" priority="280" operator="equal">
      <formula>" "</formula>
    </cfRule>
    <cfRule type="cellIs" dxfId="280" priority="281" operator="equal">
      <formula>"W"</formula>
    </cfRule>
    <cfRule type="cellIs" dxfId="279" priority="282" operator="equal">
      <formula>"A"</formula>
    </cfRule>
  </conditionalFormatting>
  <conditionalFormatting sqref="K30">
    <cfRule type="cellIs" dxfId="278" priority="277" operator="equal">
      <formula>" "</formula>
    </cfRule>
    <cfRule type="cellIs" dxfId="277" priority="278" operator="equal">
      <formula>"W"</formula>
    </cfRule>
    <cfRule type="cellIs" dxfId="276" priority="279" operator="equal">
      <formula>"A"</formula>
    </cfRule>
  </conditionalFormatting>
  <conditionalFormatting sqref="K31">
    <cfRule type="cellIs" dxfId="275" priority="274" operator="equal">
      <formula>" "</formula>
    </cfRule>
    <cfRule type="cellIs" dxfId="274" priority="275" operator="equal">
      <formula>"W"</formula>
    </cfRule>
    <cfRule type="cellIs" dxfId="273" priority="276" operator="equal">
      <formula>"A"</formula>
    </cfRule>
  </conditionalFormatting>
  <conditionalFormatting sqref="K32">
    <cfRule type="cellIs" dxfId="272" priority="271" operator="equal">
      <formula>" "</formula>
    </cfRule>
    <cfRule type="cellIs" dxfId="271" priority="272" operator="equal">
      <formula>"W"</formula>
    </cfRule>
    <cfRule type="cellIs" dxfId="270" priority="273" operator="equal">
      <formula>"A"</formula>
    </cfRule>
  </conditionalFormatting>
  <conditionalFormatting sqref="K33">
    <cfRule type="cellIs" dxfId="269" priority="268" operator="equal">
      <formula>" "</formula>
    </cfRule>
    <cfRule type="cellIs" dxfId="268" priority="269" operator="equal">
      <formula>"W"</formula>
    </cfRule>
    <cfRule type="cellIs" dxfId="267" priority="270" operator="equal">
      <formula>"A"</formula>
    </cfRule>
  </conditionalFormatting>
  <conditionalFormatting sqref="K35">
    <cfRule type="cellIs" dxfId="266" priority="265" operator="equal">
      <formula>" "</formula>
    </cfRule>
    <cfRule type="cellIs" dxfId="265" priority="266" operator="equal">
      <formula>"W"</formula>
    </cfRule>
    <cfRule type="cellIs" dxfId="264" priority="267" operator="equal">
      <formula>"A"</formula>
    </cfRule>
  </conditionalFormatting>
  <conditionalFormatting sqref="K36">
    <cfRule type="cellIs" dxfId="263" priority="262" operator="equal">
      <formula>" "</formula>
    </cfRule>
    <cfRule type="cellIs" dxfId="262" priority="263" operator="equal">
      <formula>"W"</formula>
    </cfRule>
    <cfRule type="cellIs" dxfId="261" priority="264" operator="equal">
      <formula>"A"</formula>
    </cfRule>
  </conditionalFormatting>
  <conditionalFormatting sqref="K37">
    <cfRule type="cellIs" dxfId="260" priority="259" operator="equal">
      <formula>" "</formula>
    </cfRule>
    <cfRule type="cellIs" dxfId="259" priority="260" operator="equal">
      <formula>"W"</formula>
    </cfRule>
    <cfRule type="cellIs" dxfId="258" priority="261" operator="equal">
      <formula>"A"</formula>
    </cfRule>
  </conditionalFormatting>
  <conditionalFormatting sqref="K38">
    <cfRule type="cellIs" dxfId="257" priority="256" operator="equal">
      <formula>" "</formula>
    </cfRule>
    <cfRule type="cellIs" dxfId="256" priority="257" operator="equal">
      <formula>"W"</formula>
    </cfRule>
    <cfRule type="cellIs" dxfId="255" priority="258" operator="equal">
      <formula>"A"</formula>
    </cfRule>
  </conditionalFormatting>
  <conditionalFormatting sqref="K39">
    <cfRule type="cellIs" dxfId="254" priority="253" operator="equal">
      <formula>" "</formula>
    </cfRule>
    <cfRule type="cellIs" dxfId="253" priority="254" operator="equal">
      <formula>"W"</formula>
    </cfRule>
    <cfRule type="cellIs" dxfId="252" priority="255" operator="equal">
      <formula>"A"</formula>
    </cfRule>
  </conditionalFormatting>
  <conditionalFormatting sqref="K40">
    <cfRule type="cellIs" dxfId="251" priority="250" operator="equal">
      <formula>" "</formula>
    </cfRule>
    <cfRule type="cellIs" dxfId="250" priority="251" operator="equal">
      <formula>"W"</formula>
    </cfRule>
    <cfRule type="cellIs" dxfId="249" priority="252" operator="equal">
      <formula>"A"</formula>
    </cfRule>
  </conditionalFormatting>
  <conditionalFormatting sqref="K41">
    <cfRule type="cellIs" dxfId="248" priority="247" operator="equal">
      <formula>" "</formula>
    </cfRule>
    <cfRule type="cellIs" dxfId="247" priority="248" operator="equal">
      <formula>"W"</formula>
    </cfRule>
    <cfRule type="cellIs" dxfId="246" priority="249" operator="equal">
      <formula>"A"</formula>
    </cfRule>
  </conditionalFormatting>
  <conditionalFormatting sqref="K42">
    <cfRule type="cellIs" dxfId="245" priority="244" operator="equal">
      <formula>" "</formula>
    </cfRule>
    <cfRule type="cellIs" dxfId="244" priority="245" operator="equal">
      <formula>"W"</formula>
    </cfRule>
    <cfRule type="cellIs" dxfId="243" priority="246" operator="equal">
      <formula>"A"</formula>
    </cfRule>
  </conditionalFormatting>
  <conditionalFormatting sqref="K43">
    <cfRule type="cellIs" dxfId="242" priority="241" operator="equal">
      <formula>" "</formula>
    </cfRule>
    <cfRule type="cellIs" dxfId="241" priority="242" operator="equal">
      <formula>"W"</formula>
    </cfRule>
    <cfRule type="cellIs" dxfId="240" priority="243" operator="equal">
      <formula>"A"</formula>
    </cfRule>
  </conditionalFormatting>
  <conditionalFormatting sqref="K44">
    <cfRule type="cellIs" dxfId="239" priority="238" operator="equal">
      <formula>" "</formula>
    </cfRule>
    <cfRule type="cellIs" dxfId="238" priority="239" operator="equal">
      <formula>"W"</formula>
    </cfRule>
    <cfRule type="cellIs" dxfId="237" priority="240" operator="equal">
      <formula>"A"</formula>
    </cfRule>
  </conditionalFormatting>
  <conditionalFormatting sqref="K45">
    <cfRule type="cellIs" dxfId="236" priority="235" operator="equal">
      <formula>" "</formula>
    </cfRule>
    <cfRule type="cellIs" dxfId="235" priority="236" operator="equal">
      <formula>"W"</formula>
    </cfRule>
    <cfRule type="cellIs" dxfId="234" priority="237" operator="equal">
      <formula>"A"</formula>
    </cfRule>
  </conditionalFormatting>
  <conditionalFormatting sqref="K46">
    <cfRule type="cellIs" dxfId="233" priority="232" operator="equal">
      <formula>" "</formula>
    </cfRule>
    <cfRule type="cellIs" dxfId="232" priority="233" operator="equal">
      <formula>"W"</formula>
    </cfRule>
    <cfRule type="cellIs" dxfId="231" priority="234" operator="equal">
      <formula>"A"</formula>
    </cfRule>
  </conditionalFormatting>
  <conditionalFormatting sqref="K47">
    <cfRule type="cellIs" dxfId="230" priority="229" operator="equal">
      <formula>" "</formula>
    </cfRule>
    <cfRule type="cellIs" dxfId="229" priority="230" operator="equal">
      <formula>"W"</formula>
    </cfRule>
    <cfRule type="cellIs" dxfId="228" priority="231" operator="equal">
      <formula>"A"</formula>
    </cfRule>
  </conditionalFormatting>
  <conditionalFormatting sqref="L3">
    <cfRule type="cellIs" dxfId="227" priority="226" operator="equal">
      <formula>" "</formula>
    </cfRule>
    <cfRule type="cellIs" dxfId="226" priority="227" operator="equal">
      <formula>"W"</formula>
    </cfRule>
    <cfRule type="cellIs" dxfId="225" priority="228" operator="equal">
      <formula>"A"</formula>
    </cfRule>
  </conditionalFormatting>
  <conditionalFormatting sqref="L5">
    <cfRule type="cellIs" dxfId="224" priority="223" operator="equal">
      <formula>" "</formula>
    </cfRule>
    <cfRule type="cellIs" dxfId="223" priority="224" operator="equal">
      <formula>"W"</formula>
    </cfRule>
    <cfRule type="cellIs" dxfId="222" priority="225" operator="equal">
      <formula>"A"</formula>
    </cfRule>
  </conditionalFormatting>
  <conditionalFormatting sqref="L6">
    <cfRule type="cellIs" dxfId="221" priority="220" operator="equal">
      <formula>" "</formula>
    </cfRule>
    <cfRule type="cellIs" dxfId="220" priority="221" operator="equal">
      <formula>"W"</formula>
    </cfRule>
    <cfRule type="cellIs" dxfId="219" priority="222" operator="equal">
      <formula>"A"</formula>
    </cfRule>
  </conditionalFormatting>
  <conditionalFormatting sqref="L8:L10">
    <cfRule type="cellIs" dxfId="218" priority="217" operator="equal">
      <formula>" "</formula>
    </cfRule>
    <cfRule type="cellIs" dxfId="217" priority="218" operator="equal">
      <formula>"W"</formula>
    </cfRule>
    <cfRule type="cellIs" dxfId="216" priority="219" operator="equal">
      <formula>"A"</formula>
    </cfRule>
  </conditionalFormatting>
  <conditionalFormatting sqref="L11">
    <cfRule type="cellIs" dxfId="215" priority="214" operator="equal">
      <formula>" "</formula>
    </cfRule>
    <cfRule type="cellIs" dxfId="214" priority="215" operator="equal">
      <formula>"W"</formula>
    </cfRule>
    <cfRule type="cellIs" dxfId="213" priority="216" operator="equal">
      <formula>"A"</formula>
    </cfRule>
  </conditionalFormatting>
  <conditionalFormatting sqref="L13:L14">
    <cfRule type="cellIs" dxfId="209" priority="208" operator="equal">
      <formula>" "</formula>
    </cfRule>
    <cfRule type="cellIs" dxfId="208" priority="209" operator="equal">
      <formula>"W"</formula>
    </cfRule>
    <cfRule type="cellIs" dxfId="207" priority="210" operator="equal">
      <formula>"A"</formula>
    </cfRule>
  </conditionalFormatting>
  <conditionalFormatting sqref="L15">
    <cfRule type="cellIs" dxfId="206" priority="205" operator="equal">
      <formula>" "</formula>
    </cfRule>
    <cfRule type="cellIs" dxfId="205" priority="206" operator="equal">
      <formula>"W"</formula>
    </cfRule>
    <cfRule type="cellIs" dxfId="204" priority="207" operator="equal">
      <formula>"A"</formula>
    </cfRule>
  </conditionalFormatting>
  <conditionalFormatting sqref="L16">
    <cfRule type="cellIs" dxfId="203" priority="202" operator="equal">
      <formula>" "</formula>
    </cfRule>
    <cfRule type="cellIs" dxfId="202" priority="203" operator="equal">
      <formula>"W"</formula>
    </cfRule>
    <cfRule type="cellIs" dxfId="201" priority="204" operator="equal">
      <formula>"A"</formula>
    </cfRule>
  </conditionalFormatting>
  <conditionalFormatting sqref="L17">
    <cfRule type="cellIs" dxfId="200" priority="199" operator="equal">
      <formula>" "</formula>
    </cfRule>
    <cfRule type="cellIs" dxfId="199" priority="200" operator="equal">
      <formula>"W"</formula>
    </cfRule>
    <cfRule type="cellIs" dxfId="198" priority="201" operator="equal">
      <formula>"A"</formula>
    </cfRule>
  </conditionalFormatting>
  <conditionalFormatting sqref="L18">
    <cfRule type="cellIs" dxfId="197" priority="196" operator="equal">
      <formula>" "</formula>
    </cfRule>
    <cfRule type="cellIs" dxfId="196" priority="197" operator="equal">
      <formula>"W"</formula>
    </cfRule>
    <cfRule type="cellIs" dxfId="195" priority="198" operator="equal">
      <formula>"A"</formula>
    </cfRule>
  </conditionalFormatting>
  <conditionalFormatting sqref="L19">
    <cfRule type="cellIs" dxfId="194" priority="193" operator="equal">
      <formula>" "</formula>
    </cfRule>
    <cfRule type="cellIs" dxfId="193" priority="194" operator="equal">
      <formula>"W"</formula>
    </cfRule>
    <cfRule type="cellIs" dxfId="192" priority="195" operator="equal">
      <formula>"A"</formula>
    </cfRule>
  </conditionalFormatting>
  <conditionalFormatting sqref="L20">
    <cfRule type="cellIs" dxfId="191" priority="190" operator="equal">
      <formula>" "</formula>
    </cfRule>
    <cfRule type="cellIs" dxfId="190" priority="191" operator="equal">
      <formula>"W"</formula>
    </cfRule>
    <cfRule type="cellIs" dxfId="189" priority="192" operator="equal">
      <formula>"A"</formula>
    </cfRule>
  </conditionalFormatting>
  <conditionalFormatting sqref="L21">
    <cfRule type="cellIs" dxfId="188" priority="187" operator="equal">
      <formula>" "</formula>
    </cfRule>
    <cfRule type="cellIs" dxfId="187" priority="188" operator="equal">
      <formula>"W"</formula>
    </cfRule>
    <cfRule type="cellIs" dxfId="186" priority="189" operator="equal">
      <formula>"A"</formula>
    </cfRule>
  </conditionalFormatting>
  <conditionalFormatting sqref="L22">
    <cfRule type="cellIs" dxfId="185" priority="184" operator="equal">
      <formula>" "</formula>
    </cfRule>
    <cfRule type="cellIs" dxfId="184" priority="185" operator="equal">
      <formula>"W"</formula>
    </cfRule>
    <cfRule type="cellIs" dxfId="183" priority="186" operator="equal">
      <formula>"A"</formula>
    </cfRule>
  </conditionalFormatting>
  <conditionalFormatting sqref="L24">
    <cfRule type="cellIs" dxfId="182" priority="181" operator="equal">
      <formula>" "</formula>
    </cfRule>
    <cfRule type="cellIs" dxfId="181" priority="182" operator="equal">
      <formula>"W"</formula>
    </cfRule>
    <cfRule type="cellIs" dxfId="180" priority="183" operator="equal">
      <formula>"A"</formula>
    </cfRule>
  </conditionalFormatting>
  <conditionalFormatting sqref="L25">
    <cfRule type="cellIs" dxfId="179" priority="178" operator="equal">
      <formula>" "</formula>
    </cfRule>
    <cfRule type="cellIs" dxfId="178" priority="179" operator="equal">
      <formula>"W"</formula>
    </cfRule>
    <cfRule type="cellIs" dxfId="177" priority="180" operator="equal">
      <formula>"A"</formula>
    </cfRule>
  </conditionalFormatting>
  <conditionalFormatting sqref="L26">
    <cfRule type="cellIs" dxfId="176" priority="175" operator="equal">
      <formula>" "</formula>
    </cfRule>
    <cfRule type="cellIs" dxfId="175" priority="176" operator="equal">
      <formula>"W"</formula>
    </cfRule>
    <cfRule type="cellIs" dxfId="174" priority="177" operator="equal">
      <formula>"A"</formula>
    </cfRule>
  </conditionalFormatting>
  <conditionalFormatting sqref="L27">
    <cfRule type="cellIs" dxfId="173" priority="172" operator="equal">
      <formula>" "</formula>
    </cfRule>
    <cfRule type="cellIs" dxfId="172" priority="173" operator="equal">
      <formula>"W"</formula>
    </cfRule>
    <cfRule type="cellIs" dxfId="171" priority="174" operator="equal">
      <formula>"A"</formula>
    </cfRule>
  </conditionalFormatting>
  <conditionalFormatting sqref="L28">
    <cfRule type="cellIs" dxfId="170" priority="169" operator="equal">
      <formula>" "</formula>
    </cfRule>
    <cfRule type="cellIs" dxfId="169" priority="170" operator="equal">
      <formula>"W"</formula>
    </cfRule>
    <cfRule type="cellIs" dxfId="168" priority="171" operator="equal">
      <formula>"A"</formula>
    </cfRule>
  </conditionalFormatting>
  <conditionalFormatting sqref="L29">
    <cfRule type="cellIs" dxfId="167" priority="166" operator="equal">
      <formula>" "</formula>
    </cfRule>
    <cfRule type="cellIs" dxfId="166" priority="167" operator="equal">
      <formula>"W"</formula>
    </cfRule>
    <cfRule type="cellIs" dxfId="165" priority="168" operator="equal">
      <formula>"A"</formula>
    </cfRule>
  </conditionalFormatting>
  <conditionalFormatting sqref="L30">
    <cfRule type="cellIs" dxfId="164" priority="163" operator="equal">
      <formula>" "</formula>
    </cfRule>
    <cfRule type="cellIs" dxfId="163" priority="164" operator="equal">
      <formula>"W"</formula>
    </cfRule>
    <cfRule type="cellIs" dxfId="162" priority="165" operator="equal">
      <formula>"A"</formula>
    </cfRule>
  </conditionalFormatting>
  <conditionalFormatting sqref="L31">
    <cfRule type="cellIs" dxfId="161" priority="160" operator="equal">
      <formula>" "</formula>
    </cfRule>
    <cfRule type="cellIs" dxfId="160" priority="161" operator="equal">
      <formula>"W"</formula>
    </cfRule>
    <cfRule type="cellIs" dxfId="159" priority="162" operator="equal">
      <formula>"A"</formula>
    </cfRule>
  </conditionalFormatting>
  <conditionalFormatting sqref="L32">
    <cfRule type="cellIs" dxfId="158" priority="157" operator="equal">
      <formula>" "</formula>
    </cfRule>
    <cfRule type="cellIs" dxfId="157" priority="158" operator="equal">
      <formula>"W"</formula>
    </cfRule>
    <cfRule type="cellIs" dxfId="156" priority="159" operator="equal">
      <formula>"A"</formula>
    </cfRule>
  </conditionalFormatting>
  <conditionalFormatting sqref="L33">
    <cfRule type="cellIs" dxfId="155" priority="154" operator="equal">
      <formula>" "</formula>
    </cfRule>
    <cfRule type="cellIs" dxfId="154" priority="155" operator="equal">
      <formula>"W"</formula>
    </cfRule>
    <cfRule type="cellIs" dxfId="153" priority="156" operator="equal">
      <formula>"A"</formula>
    </cfRule>
  </conditionalFormatting>
  <conditionalFormatting sqref="L35">
    <cfRule type="cellIs" dxfId="152" priority="151" operator="equal">
      <formula>" "</formula>
    </cfRule>
    <cfRule type="cellIs" dxfId="151" priority="152" operator="equal">
      <formula>"W"</formula>
    </cfRule>
    <cfRule type="cellIs" dxfId="150" priority="153" operator="equal">
      <formula>"A"</formula>
    </cfRule>
  </conditionalFormatting>
  <conditionalFormatting sqref="L36">
    <cfRule type="cellIs" dxfId="149" priority="148" operator="equal">
      <formula>" "</formula>
    </cfRule>
    <cfRule type="cellIs" dxfId="148" priority="149" operator="equal">
      <formula>"W"</formula>
    </cfRule>
    <cfRule type="cellIs" dxfId="147" priority="150" operator="equal">
      <formula>"A"</formula>
    </cfRule>
  </conditionalFormatting>
  <conditionalFormatting sqref="L37">
    <cfRule type="cellIs" dxfId="146" priority="145" operator="equal">
      <formula>" "</formula>
    </cfRule>
    <cfRule type="cellIs" dxfId="145" priority="146" operator="equal">
      <formula>"W"</formula>
    </cfRule>
    <cfRule type="cellIs" dxfId="144" priority="147" operator="equal">
      <formula>"A"</formula>
    </cfRule>
  </conditionalFormatting>
  <conditionalFormatting sqref="L38">
    <cfRule type="cellIs" dxfId="143" priority="142" operator="equal">
      <formula>" "</formula>
    </cfRule>
    <cfRule type="cellIs" dxfId="142" priority="143" operator="equal">
      <formula>"W"</formula>
    </cfRule>
    <cfRule type="cellIs" dxfId="141" priority="144" operator="equal">
      <formula>"A"</formula>
    </cfRule>
  </conditionalFormatting>
  <conditionalFormatting sqref="L39">
    <cfRule type="cellIs" dxfId="140" priority="139" operator="equal">
      <formula>" "</formula>
    </cfRule>
    <cfRule type="cellIs" dxfId="139" priority="140" operator="equal">
      <formula>"W"</formula>
    </cfRule>
    <cfRule type="cellIs" dxfId="138" priority="141" operator="equal">
      <formula>"A"</formula>
    </cfRule>
  </conditionalFormatting>
  <conditionalFormatting sqref="L40">
    <cfRule type="cellIs" dxfId="137" priority="136" operator="equal">
      <formula>" "</formula>
    </cfRule>
    <cfRule type="cellIs" dxfId="136" priority="137" operator="equal">
      <formula>"W"</formula>
    </cfRule>
    <cfRule type="cellIs" dxfId="135" priority="138" operator="equal">
      <formula>"A"</formula>
    </cfRule>
  </conditionalFormatting>
  <conditionalFormatting sqref="L41">
    <cfRule type="cellIs" dxfId="134" priority="133" operator="equal">
      <formula>" "</formula>
    </cfRule>
    <cfRule type="cellIs" dxfId="133" priority="134" operator="equal">
      <formula>"W"</formula>
    </cfRule>
    <cfRule type="cellIs" dxfId="132" priority="135" operator="equal">
      <formula>"A"</formula>
    </cfRule>
  </conditionalFormatting>
  <conditionalFormatting sqref="L42">
    <cfRule type="cellIs" dxfId="131" priority="130" operator="equal">
      <formula>" "</formula>
    </cfRule>
    <cfRule type="cellIs" dxfId="130" priority="131" operator="equal">
      <formula>"W"</formula>
    </cfRule>
    <cfRule type="cellIs" dxfId="129" priority="132" operator="equal">
      <formula>"A"</formula>
    </cfRule>
  </conditionalFormatting>
  <conditionalFormatting sqref="L43">
    <cfRule type="cellIs" dxfId="128" priority="127" operator="equal">
      <formula>" "</formula>
    </cfRule>
    <cfRule type="cellIs" dxfId="127" priority="128" operator="equal">
      <formula>"W"</formula>
    </cfRule>
    <cfRule type="cellIs" dxfId="126" priority="129" operator="equal">
      <formula>"A"</formula>
    </cfRule>
  </conditionalFormatting>
  <conditionalFormatting sqref="L44">
    <cfRule type="cellIs" dxfId="125" priority="124" operator="equal">
      <formula>" "</formula>
    </cfRule>
    <cfRule type="cellIs" dxfId="124" priority="125" operator="equal">
      <formula>"W"</formula>
    </cfRule>
    <cfRule type="cellIs" dxfId="123" priority="126" operator="equal">
      <formula>"A"</formula>
    </cfRule>
  </conditionalFormatting>
  <conditionalFormatting sqref="L45">
    <cfRule type="cellIs" dxfId="122" priority="121" operator="equal">
      <formula>" "</formula>
    </cfRule>
    <cfRule type="cellIs" dxfId="121" priority="122" operator="equal">
      <formula>"W"</formula>
    </cfRule>
    <cfRule type="cellIs" dxfId="120" priority="123" operator="equal">
      <formula>"A"</formula>
    </cfRule>
  </conditionalFormatting>
  <conditionalFormatting sqref="L46">
    <cfRule type="cellIs" dxfId="119" priority="118" operator="equal">
      <formula>" "</formula>
    </cfRule>
    <cfRule type="cellIs" dxfId="118" priority="119" operator="equal">
      <formula>"W"</formula>
    </cfRule>
    <cfRule type="cellIs" dxfId="117" priority="120" operator="equal">
      <formula>"A"</formula>
    </cfRule>
  </conditionalFormatting>
  <conditionalFormatting sqref="L47">
    <cfRule type="cellIs" dxfId="116" priority="115" operator="equal">
      <formula>" "</formula>
    </cfRule>
    <cfRule type="cellIs" dxfId="115" priority="116" operator="equal">
      <formula>"W"</formula>
    </cfRule>
    <cfRule type="cellIs" dxfId="114" priority="117" operator="equal">
      <formula>"A"</formula>
    </cfRule>
  </conditionalFormatting>
  <conditionalFormatting sqref="M3">
    <cfRule type="cellIs" dxfId="113" priority="112" operator="equal">
      <formula>" "</formula>
    </cfRule>
    <cfRule type="cellIs" dxfId="112" priority="113" operator="equal">
      <formula>"W"</formula>
    </cfRule>
    <cfRule type="cellIs" dxfId="111" priority="114" operator="equal">
      <formula>"A"</formula>
    </cfRule>
  </conditionalFormatting>
  <conditionalFormatting sqref="M5">
    <cfRule type="cellIs" dxfId="110" priority="109" operator="equal">
      <formula>" "</formula>
    </cfRule>
    <cfRule type="cellIs" dxfId="109" priority="110" operator="equal">
      <formula>"W"</formula>
    </cfRule>
    <cfRule type="cellIs" dxfId="108" priority="111" operator="equal">
      <formula>"A"</formula>
    </cfRule>
  </conditionalFormatting>
  <conditionalFormatting sqref="M6">
    <cfRule type="cellIs" dxfId="107" priority="106" operator="equal">
      <formula>" "</formula>
    </cfRule>
    <cfRule type="cellIs" dxfId="106" priority="107" operator="equal">
      <formula>"W"</formula>
    </cfRule>
    <cfRule type="cellIs" dxfId="105" priority="108" operator="equal">
      <formula>"A"</formula>
    </cfRule>
  </conditionalFormatting>
  <conditionalFormatting sqref="M8:M10">
    <cfRule type="cellIs" dxfId="104" priority="103" operator="equal">
      <formula>" "</formula>
    </cfRule>
    <cfRule type="cellIs" dxfId="103" priority="104" operator="equal">
      <formula>"W"</formula>
    </cfRule>
    <cfRule type="cellIs" dxfId="102" priority="105" operator="equal">
      <formula>"A"</formula>
    </cfRule>
  </conditionalFormatting>
  <conditionalFormatting sqref="M11">
    <cfRule type="cellIs" dxfId="101" priority="100" operator="equal">
      <formula>" "</formula>
    </cfRule>
    <cfRule type="cellIs" dxfId="100" priority="101" operator="equal">
      <formula>"W"</formula>
    </cfRule>
    <cfRule type="cellIs" dxfId="99" priority="102" operator="equal">
      <formula>"A"</formula>
    </cfRule>
  </conditionalFormatting>
  <conditionalFormatting sqref="M13:M14">
    <cfRule type="cellIs" dxfId="95" priority="94" operator="equal">
      <formula>" "</formula>
    </cfRule>
    <cfRule type="cellIs" dxfId="94" priority="95" operator="equal">
      <formula>"W"</formula>
    </cfRule>
    <cfRule type="cellIs" dxfId="93" priority="96" operator="equal">
      <formula>"A"</formula>
    </cfRule>
  </conditionalFormatting>
  <conditionalFormatting sqref="M15">
    <cfRule type="cellIs" dxfId="92" priority="91" operator="equal">
      <formula>" "</formula>
    </cfRule>
    <cfRule type="cellIs" dxfId="91" priority="92" operator="equal">
      <formula>"W"</formula>
    </cfRule>
    <cfRule type="cellIs" dxfId="90" priority="93" operator="equal">
      <formula>"A"</formula>
    </cfRule>
  </conditionalFormatting>
  <conditionalFormatting sqref="M16">
    <cfRule type="cellIs" dxfId="89" priority="88" operator="equal">
      <formula>" "</formula>
    </cfRule>
    <cfRule type="cellIs" dxfId="88" priority="89" operator="equal">
      <formula>"W"</formula>
    </cfRule>
    <cfRule type="cellIs" dxfId="87" priority="90" operator="equal">
      <formula>"A"</formula>
    </cfRule>
  </conditionalFormatting>
  <conditionalFormatting sqref="M17">
    <cfRule type="cellIs" dxfId="86" priority="85" operator="equal">
      <formula>" "</formula>
    </cfRule>
    <cfRule type="cellIs" dxfId="85" priority="86" operator="equal">
      <formula>"W"</formula>
    </cfRule>
    <cfRule type="cellIs" dxfId="84" priority="87" operator="equal">
      <formula>"A"</formula>
    </cfRule>
  </conditionalFormatting>
  <conditionalFormatting sqref="M18">
    <cfRule type="cellIs" dxfId="83" priority="82" operator="equal">
      <formula>" "</formula>
    </cfRule>
    <cfRule type="cellIs" dxfId="82" priority="83" operator="equal">
      <formula>"W"</formula>
    </cfRule>
    <cfRule type="cellIs" dxfId="81" priority="84" operator="equal">
      <formula>"A"</formula>
    </cfRule>
  </conditionalFormatting>
  <conditionalFormatting sqref="M19">
    <cfRule type="cellIs" dxfId="80" priority="79" operator="equal">
      <formula>" "</formula>
    </cfRule>
    <cfRule type="cellIs" dxfId="79" priority="80" operator="equal">
      <formula>"W"</formula>
    </cfRule>
    <cfRule type="cellIs" dxfId="78" priority="81" operator="equal">
      <formula>"A"</formula>
    </cfRule>
  </conditionalFormatting>
  <conditionalFormatting sqref="M20">
    <cfRule type="cellIs" dxfId="77" priority="76" operator="equal">
      <formula>" "</formula>
    </cfRule>
    <cfRule type="cellIs" dxfId="76" priority="77" operator="equal">
      <formula>"W"</formula>
    </cfRule>
    <cfRule type="cellIs" dxfId="75" priority="78" operator="equal">
      <formula>"A"</formula>
    </cfRule>
  </conditionalFormatting>
  <conditionalFormatting sqref="M21">
    <cfRule type="cellIs" dxfId="74" priority="73" operator="equal">
      <formula>" "</formula>
    </cfRule>
    <cfRule type="cellIs" dxfId="73" priority="74" operator="equal">
      <formula>"W"</formula>
    </cfRule>
    <cfRule type="cellIs" dxfId="72" priority="75" operator="equal">
      <formula>"A"</formula>
    </cfRule>
  </conditionalFormatting>
  <conditionalFormatting sqref="M22">
    <cfRule type="cellIs" dxfId="71" priority="70" operator="equal">
      <formula>" "</formula>
    </cfRule>
    <cfRule type="cellIs" dxfId="70" priority="71" operator="equal">
      <formula>"W"</formula>
    </cfRule>
    <cfRule type="cellIs" dxfId="69" priority="72" operator="equal">
      <formula>"A"</formula>
    </cfRule>
  </conditionalFormatting>
  <conditionalFormatting sqref="M24">
    <cfRule type="cellIs" dxfId="68" priority="67" operator="equal">
      <formula>" "</formula>
    </cfRule>
    <cfRule type="cellIs" dxfId="67" priority="68" operator="equal">
      <formula>"W"</formula>
    </cfRule>
    <cfRule type="cellIs" dxfId="66" priority="69" operator="equal">
      <formula>"A"</formula>
    </cfRule>
  </conditionalFormatting>
  <conditionalFormatting sqref="M25">
    <cfRule type="cellIs" dxfId="65" priority="64" operator="equal">
      <formula>" "</formula>
    </cfRule>
    <cfRule type="cellIs" dxfId="64" priority="65" operator="equal">
      <formula>"W"</formula>
    </cfRule>
    <cfRule type="cellIs" dxfId="63" priority="66" operator="equal">
      <formula>"A"</formula>
    </cfRule>
  </conditionalFormatting>
  <conditionalFormatting sqref="M26">
    <cfRule type="cellIs" dxfId="62" priority="61" operator="equal">
      <formula>" "</formula>
    </cfRule>
    <cfRule type="cellIs" dxfId="61" priority="62" operator="equal">
      <formula>"W"</formula>
    </cfRule>
    <cfRule type="cellIs" dxfId="60" priority="63" operator="equal">
      <formula>"A"</formula>
    </cfRule>
  </conditionalFormatting>
  <conditionalFormatting sqref="M27">
    <cfRule type="cellIs" dxfId="59" priority="58" operator="equal">
      <formula>" "</formula>
    </cfRule>
    <cfRule type="cellIs" dxfId="58" priority="59" operator="equal">
      <formula>"W"</formula>
    </cfRule>
    <cfRule type="cellIs" dxfId="57" priority="60" operator="equal">
      <formula>"A"</formula>
    </cfRule>
  </conditionalFormatting>
  <conditionalFormatting sqref="M28">
    <cfRule type="cellIs" dxfId="56" priority="55" operator="equal">
      <formula>" "</formula>
    </cfRule>
    <cfRule type="cellIs" dxfId="55" priority="56" operator="equal">
      <formula>"W"</formula>
    </cfRule>
    <cfRule type="cellIs" dxfId="54" priority="57" operator="equal">
      <formula>"A"</formula>
    </cfRule>
  </conditionalFormatting>
  <conditionalFormatting sqref="M29">
    <cfRule type="cellIs" dxfId="53" priority="52" operator="equal">
      <formula>" "</formula>
    </cfRule>
    <cfRule type="cellIs" dxfId="52" priority="53" operator="equal">
      <formula>"W"</formula>
    </cfRule>
    <cfRule type="cellIs" dxfId="51" priority="54" operator="equal">
      <formula>"A"</formula>
    </cfRule>
  </conditionalFormatting>
  <conditionalFormatting sqref="M30">
    <cfRule type="cellIs" dxfId="50" priority="49" operator="equal">
      <formula>" "</formula>
    </cfRule>
    <cfRule type="cellIs" dxfId="49" priority="50" operator="equal">
      <formula>"W"</formula>
    </cfRule>
    <cfRule type="cellIs" dxfId="48" priority="51" operator="equal">
      <formula>"A"</formula>
    </cfRule>
  </conditionalFormatting>
  <conditionalFormatting sqref="M31">
    <cfRule type="cellIs" dxfId="47" priority="46" operator="equal">
      <formula>" "</formula>
    </cfRule>
    <cfRule type="cellIs" dxfId="46" priority="47" operator="equal">
      <formula>"W"</formula>
    </cfRule>
    <cfRule type="cellIs" dxfId="45" priority="48" operator="equal">
      <formula>"A"</formula>
    </cfRule>
  </conditionalFormatting>
  <conditionalFormatting sqref="M32">
    <cfRule type="cellIs" dxfId="44" priority="43" operator="equal">
      <formula>" "</formula>
    </cfRule>
    <cfRule type="cellIs" dxfId="43" priority="44" operator="equal">
      <formula>"W"</formula>
    </cfRule>
    <cfRule type="cellIs" dxfId="42" priority="45" operator="equal">
      <formula>"A"</formula>
    </cfRule>
  </conditionalFormatting>
  <conditionalFormatting sqref="M33">
    <cfRule type="cellIs" dxfId="41" priority="40" operator="equal">
      <formula>" "</formula>
    </cfRule>
    <cfRule type="cellIs" dxfId="40" priority="41" operator="equal">
      <formula>"W"</formula>
    </cfRule>
    <cfRule type="cellIs" dxfId="39" priority="42" operator="equal">
      <formula>"A"</formula>
    </cfRule>
  </conditionalFormatting>
  <conditionalFormatting sqref="M35">
    <cfRule type="cellIs" dxfId="38" priority="37" operator="equal">
      <formula>" "</formula>
    </cfRule>
    <cfRule type="cellIs" dxfId="37" priority="38" operator="equal">
      <formula>"W"</formula>
    </cfRule>
    <cfRule type="cellIs" dxfId="36" priority="39" operator="equal">
      <formula>"A"</formula>
    </cfRule>
  </conditionalFormatting>
  <conditionalFormatting sqref="M36">
    <cfRule type="cellIs" dxfId="35" priority="34" operator="equal">
      <formula>" "</formula>
    </cfRule>
    <cfRule type="cellIs" dxfId="34" priority="35" operator="equal">
      <formula>"W"</formula>
    </cfRule>
    <cfRule type="cellIs" dxfId="33" priority="36" operator="equal">
      <formula>"A"</formula>
    </cfRule>
  </conditionalFormatting>
  <conditionalFormatting sqref="M37">
    <cfRule type="cellIs" dxfId="32" priority="31" operator="equal">
      <formula>" "</formula>
    </cfRule>
    <cfRule type="cellIs" dxfId="31" priority="32" operator="equal">
      <formula>"W"</formula>
    </cfRule>
    <cfRule type="cellIs" dxfId="30" priority="33" operator="equal">
      <formula>"A"</formula>
    </cfRule>
  </conditionalFormatting>
  <conditionalFormatting sqref="M38">
    <cfRule type="cellIs" dxfId="29" priority="28" operator="equal">
      <formula>" "</formula>
    </cfRule>
    <cfRule type="cellIs" dxfId="28" priority="29" operator="equal">
      <formula>"W"</formula>
    </cfRule>
    <cfRule type="cellIs" dxfId="27" priority="30" operator="equal">
      <formula>"A"</formula>
    </cfRule>
  </conditionalFormatting>
  <conditionalFormatting sqref="M39">
    <cfRule type="cellIs" dxfId="26" priority="25" operator="equal">
      <formula>" "</formula>
    </cfRule>
    <cfRule type="cellIs" dxfId="25" priority="26" operator="equal">
      <formula>"W"</formula>
    </cfRule>
    <cfRule type="cellIs" dxfId="24" priority="27" operator="equal">
      <formula>"A"</formula>
    </cfRule>
  </conditionalFormatting>
  <conditionalFormatting sqref="M40">
    <cfRule type="cellIs" dxfId="23" priority="22" operator="equal">
      <formula>" "</formula>
    </cfRule>
    <cfRule type="cellIs" dxfId="22" priority="23" operator="equal">
      <formula>"W"</formula>
    </cfRule>
    <cfRule type="cellIs" dxfId="21" priority="24" operator="equal">
      <formula>"A"</formula>
    </cfRule>
  </conditionalFormatting>
  <conditionalFormatting sqref="M41">
    <cfRule type="cellIs" dxfId="20" priority="19" operator="equal">
      <formula>" "</formula>
    </cfRule>
    <cfRule type="cellIs" dxfId="19" priority="20" operator="equal">
      <formula>"W"</formula>
    </cfRule>
    <cfRule type="cellIs" dxfId="18" priority="21" operator="equal">
      <formula>"A"</formula>
    </cfRule>
  </conditionalFormatting>
  <conditionalFormatting sqref="M42">
    <cfRule type="cellIs" dxfId="17" priority="16" operator="equal">
      <formula>" "</formula>
    </cfRule>
    <cfRule type="cellIs" dxfId="16" priority="17" operator="equal">
      <formula>"W"</formula>
    </cfRule>
    <cfRule type="cellIs" dxfId="15" priority="18" operator="equal">
      <formula>"A"</formula>
    </cfRule>
  </conditionalFormatting>
  <conditionalFormatting sqref="M43">
    <cfRule type="cellIs" dxfId="14" priority="13" operator="equal">
      <formula>" "</formula>
    </cfRule>
    <cfRule type="cellIs" dxfId="13" priority="14" operator="equal">
      <formula>"W"</formula>
    </cfRule>
    <cfRule type="cellIs" dxfId="12" priority="15" operator="equal">
      <formula>"A"</formula>
    </cfRule>
  </conditionalFormatting>
  <conditionalFormatting sqref="M44">
    <cfRule type="cellIs" dxfId="11" priority="10" operator="equal">
      <formula>" "</formula>
    </cfRule>
    <cfRule type="cellIs" dxfId="10" priority="11" operator="equal">
      <formula>"W"</formula>
    </cfRule>
    <cfRule type="cellIs" dxfId="9" priority="12" operator="equal">
      <formula>"A"</formula>
    </cfRule>
  </conditionalFormatting>
  <conditionalFormatting sqref="M45">
    <cfRule type="cellIs" dxfId="8" priority="7" operator="equal">
      <formula>" "</formula>
    </cfRule>
    <cfRule type="cellIs" dxfId="7" priority="8" operator="equal">
      <formula>"W"</formula>
    </cfRule>
    <cfRule type="cellIs" dxfId="6" priority="9" operator="equal">
      <formula>"A"</formula>
    </cfRule>
  </conditionalFormatting>
  <conditionalFormatting sqref="M46">
    <cfRule type="cellIs" dxfId="5" priority="4" operator="equal">
      <formula>" "</formula>
    </cfRule>
    <cfRule type="cellIs" dxfId="4" priority="5" operator="equal">
      <formula>"W"</formula>
    </cfRule>
    <cfRule type="cellIs" dxfId="3" priority="6" operator="equal">
      <formula>"A"</formula>
    </cfRule>
  </conditionalFormatting>
  <conditionalFormatting sqref="M47">
    <cfRule type="cellIs" dxfId="2" priority="1" operator="equal">
      <formula>" "</formula>
    </cfRule>
    <cfRule type="cellIs" dxfId="1" priority="2" operator="equal">
      <formula>"W"</formula>
    </cfRule>
    <cfRule type="cellIs" dxfId="0" priority="3" operator="equal">
      <formula>"A"</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heetViews>
  <sheetFormatPr defaultRowHeight="14.5" x14ac:dyDescent="0.35"/>
  <cols>
    <col min="1" max="1" width="18.1796875" customWidth="1"/>
  </cols>
  <sheetData>
    <row r="1" spans="1:8" x14ac:dyDescent="0.35">
      <c r="A1" t="s">
        <v>12</v>
      </c>
      <c r="B1" t="s">
        <v>13</v>
      </c>
      <c r="C1" t="s">
        <v>142</v>
      </c>
      <c r="D1" t="s">
        <v>114</v>
      </c>
      <c r="E1" t="s">
        <v>14</v>
      </c>
      <c r="F1" t="s">
        <v>15</v>
      </c>
      <c r="G1" t="s">
        <v>16</v>
      </c>
      <c r="H1" t="s">
        <v>112</v>
      </c>
    </row>
    <row r="2" spans="1:8" x14ac:dyDescent="0.35">
      <c r="A2" t="s">
        <v>0</v>
      </c>
      <c r="B2">
        <v>1.9</v>
      </c>
      <c r="C2">
        <v>1.89</v>
      </c>
      <c r="D2">
        <v>1.7</v>
      </c>
      <c r="E2">
        <v>1.71</v>
      </c>
      <c r="F2">
        <v>1.91</v>
      </c>
      <c r="G2">
        <v>1.77</v>
      </c>
      <c r="H2" t="str">
        <f t="shared" ref="H2:H13"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not higher than in the highest Oct of any of the previous five flu seasons.</v>
      </c>
    </row>
    <row r="3" spans="1:8" x14ac:dyDescent="0.35">
      <c r="A3" t="s">
        <v>1</v>
      </c>
      <c r="B3">
        <v>2.3199999999999998</v>
      </c>
      <c r="C3">
        <v>1.9</v>
      </c>
      <c r="D3">
        <v>2.0699999999999998</v>
      </c>
      <c r="E3">
        <v>1.75</v>
      </c>
      <c r="F3">
        <v>1.69</v>
      </c>
      <c r="G3">
        <v>1.77</v>
      </c>
      <c r="H3" t="str">
        <f t="shared" si="0"/>
        <v>In Nov, absenteeism in the U.S. was higher than in the highest Nov of any of the previous five flu seasons.</v>
      </c>
    </row>
    <row r="4" spans="1:8" x14ac:dyDescent="0.35">
      <c r="A4" t="s">
        <v>2</v>
      </c>
      <c r="B4">
        <v>2.66</v>
      </c>
      <c r="C4">
        <v>2.23</v>
      </c>
      <c r="D4">
        <v>2.25</v>
      </c>
      <c r="E4">
        <v>2.2599999999999998</v>
      </c>
      <c r="F4">
        <v>2.2999999999999998</v>
      </c>
      <c r="G4">
        <v>2.31</v>
      </c>
      <c r="H4" t="str">
        <f t="shared" si="0"/>
        <v>In Dec, absenteeism in the U.S. was higher than in the highest Dec of any of the previous five flu seasons.</v>
      </c>
    </row>
    <row r="5" spans="1:8" x14ac:dyDescent="0.35">
      <c r="A5" t="s">
        <v>3</v>
      </c>
      <c r="B5">
        <v>2.64</v>
      </c>
      <c r="C5">
        <v>2.4300000000000002</v>
      </c>
      <c r="D5">
        <v>2.41</v>
      </c>
      <c r="E5">
        <v>3.02</v>
      </c>
      <c r="F5">
        <v>2.6</v>
      </c>
      <c r="G5">
        <v>2.14</v>
      </c>
      <c r="H5" t="str">
        <f t="shared" si="0"/>
        <v>In Jan, absenteeism in the U.S. was not higher than in the highest Jan of any of the previous five flu seasons.</v>
      </c>
    </row>
    <row r="6" spans="1:8" x14ac:dyDescent="0.35">
      <c r="A6" t="s">
        <v>4</v>
      </c>
      <c r="B6">
        <v>2.21</v>
      </c>
      <c r="C6">
        <v>2.42</v>
      </c>
      <c r="D6">
        <v>2.48</v>
      </c>
      <c r="E6">
        <v>2.68</v>
      </c>
      <c r="F6">
        <v>2.74</v>
      </c>
      <c r="G6">
        <v>2.3199999999999998</v>
      </c>
      <c r="H6" t="str">
        <f t="shared" si="0"/>
        <v>In Feb, absenteeism in the U.S. was not higher than in the highest Feb of any of the previous five flu seasons.</v>
      </c>
    </row>
    <row r="7" spans="1:8" x14ac:dyDescent="0.35">
      <c r="A7" t="s">
        <v>5</v>
      </c>
      <c r="B7">
        <v>2.1800000000000002</v>
      </c>
      <c r="C7">
        <v>2.4300000000000002</v>
      </c>
      <c r="D7">
        <v>2.4</v>
      </c>
      <c r="E7">
        <v>2.1800000000000002</v>
      </c>
      <c r="F7">
        <v>2.12</v>
      </c>
      <c r="G7">
        <v>2.27</v>
      </c>
      <c r="H7" t="str">
        <f t="shared" si="0"/>
        <v>In Mar, absenteeism in the U.S. was not higher than in the highest Mar of any of the previous five flu seasons.</v>
      </c>
    </row>
    <row r="8" spans="1:8" x14ac:dyDescent="0.35">
      <c r="A8" t="s">
        <v>6</v>
      </c>
      <c r="B8">
        <v>2.61</v>
      </c>
      <c r="C8">
        <v>2.21</v>
      </c>
      <c r="D8">
        <v>1.87</v>
      </c>
      <c r="E8">
        <v>1.95</v>
      </c>
      <c r="F8">
        <v>1.8</v>
      </c>
      <c r="G8">
        <v>2.1</v>
      </c>
      <c r="H8" t="str">
        <f t="shared" si="0"/>
        <v>In Apr, absenteeism in the U.S. was higher than in the highest Apr of any of the previous five flu seasons.</v>
      </c>
    </row>
    <row r="9" spans="1:8" x14ac:dyDescent="0.35">
      <c r="A9" t="s">
        <v>7</v>
      </c>
      <c r="B9">
        <v>2.02</v>
      </c>
      <c r="C9">
        <v>1.84</v>
      </c>
      <c r="D9">
        <v>1.87</v>
      </c>
      <c r="E9">
        <v>1.78</v>
      </c>
      <c r="F9">
        <v>1.86</v>
      </c>
      <c r="G9">
        <v>2</v>
      </c>
      <c r="H9" t="str">
        <f t="shared" si="0"/>
        <v>In May, absenteeism in the U.S. was higher than in the highest May of any of the previous five flu seasons.</v>
      </c>
    </row>
    <row r="10" spans="1:8" x14ac:dyDescent="0.35">
      <c r="A10" t="s">
        <v>8</v>
      </c>
      <c r="B10">
        <v>1.82</v>
      </c>
      <c r="C10">
        <v>1.6</v>
      </c>
      <c r="D10">
        <v>1.66</v>
      </c>
      <c r="E10">
        <v>1.73</v>
      </c>
      <c r="F10">
        <v>1.67</v>
      </c>
      <c r="G10">
        <v>1.73</v>
      </c>
      <c r="H10" t="str">
        <f t="shared" si="0"/>
        <v>In Jun, absenteeism in the U.S. was higher than in the highest Jun of any of the previous five flu seasons.</v>
      </c>
    </row>
    <row r="11" spans="1:8" x14ac:dyDescent="0.35">
      <c r="A11" t="s">
        <v>9</v>
      </c>
      <c r="B11">
        <v>1.89</v>
      </c>
      <c r="C11">
        <v>2.1800000000000002</v>
      </c>
      <c r="D11">
        <v>1.46</v>
      </c>
      <c r="E11">
        <v>1.4</v>
      </c>
      <c r="F11">
        <v>1.47</v>
      </c>
      <c r="G11">
        <v>1.49</v>
      </c>
      <c r="H11" t="str">
        <f t="shared" si="0"/>
        <v>In Jul, absenteeism in the U.S. was not higher than in the highest Jul of any of the previous five flu seasons.</v>
      </c>
    </row>
    <row r="12" spans="1:8" x14ac:dyDescent="0.35">
      <c r="A12" t="s">
        <v>10</v>
      </c>
      <c r="B12">
        <v>2.2200000000000002</v>
      </c>
      <c r="C12">
        <v>1.88</v>
      </c>
      <c r="D12">
        <v>1.51</v>
      </c>
      <c r="E12">
        <v>1.6</v>
      </c>
      <c r="F12">
        <v>1.44</v>
      </c>
      <c r="G12">
        <v>1.73</v>
      </c>
      <c r="H12" t="str">
        <f t="shared" si="0"/>
        <v>In Aug, absenteeism in the U.S. was higher than in the highest Aug of any of the previous five flu seasons.</v>
      </c>
    </row>
    <row r="13" spans="1:8" x14ac:dyDescent="0.35">
      <c r="A13" t="s">
        <v>11</v>
      </c>
      <c r="B13">
        <v>2.37</v>
      </c>
      <c r="C13">
        <v>1.47</v>
      </c>
      <c r="D13">
        <v>1.85</v>
      </c>
      <c r="E13">
        <v>1.85</v>
      </c>
      <c r="F13">
        <v>1.78</v>
      </c>
      <c r="G13">
        <v>1.91</v>
      </c>
      <c r="H13" t="str">
        <f t="shared" si="0"/>
        <v>In Sep, absenteeism in the U.S. was higher than in the highest Sep of any of the previous five flu seasons.</v>
      </c>
    </row>
    <row r="15" spans="1:8" x14ac:dyDescent="0.35">
      <c r="A15" t="s">
        <v>113</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not higher than the peak of any of the five previous seasons.</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heetViews>
  <sheetFormatPr defaultRowHeight="14.5" x14ac:dyDescent="0.35"/>
  <sheetData>
    <row r="1" spans="1:8" x14ac:dyDescent="0.35">
      <c r="A1" t="s">
        <v>12</v>
      </c>
      <c r="B1" t="s">
        <v>17</v>
      </c>
      <c r="C1" t="s">
        <v>18</v>
      </c>
      <c r="D1" t="s">
        <v>19</v>
      </c>
      <c r="E1" t="s">
        <v>20</v>
      </c>
      <c r="F1" t="s">
        <v>21</v>
      </c>
      <c r="G1" t="s">
        <v>22</v>
      </c>
      <c r="H1" t="s">
        <v>112</v>
      </c>
    </row>
    <row r="2" spans="1:8" x14ac:dyDescent="0.35">
      <c r="A2" t="s">
        <v>0</v>
      </c>
      <c r="B2">
        <v>1.8959999999999999</v>
      </c>
      <c r="C2">
        <v>1.7444999999999999</v>
      </c>
      <c r="D2">
        <v>2.0474999999999999</v>
      </c>
      <c r="E2">
        <v>1.7965</v>
      </c>
      <c r="F2">
        <v>1.7419</v>
      </c>
      <c r="G2">
        <v>1.851</v>
      </c>
      <c r="H2" t="str">
        <f t="shared" ref="H2:H13" si="0">IF(C2&gt;G2,"In "&amp;A2&amp;", absenteeism was significantly higher than expected in the U.S.","In "&amp;A2&amp;", absenteeism was not significantly higher than expected in the U.S.")</f>
        <v>In Oct, absenteeism was not significantly higher than expected in the U.S.</v>
      </c>
    </row>
    <row r="3" spans="1:8" x14ac:dyDescent="0.35">
      <c r="A3" t="s">
        <v>1</v>
      </c>
      <c r="B3">
        <v>2.3227000000000002</v>
      </c>
      <c r="C3">
        <v>2.1484000000000001</v>
      </c>
      <c r="D3">
        <v>2.4969999999999999</v>
      </c>
      <c r="E3">
        <v>1.8361000000000001</v>
      </c>
      <c r="F3">
        <v>1.7638</v>
      </c>
      <c r="G3">
        <v>1.9085000000000001</v>
      </c>
      <c r="H3" t="str">
        <f t="shared" si="0"/>
        <v>In Nov, absenteeism was significantly higher than expected in the U.S.</v>
      </c>
    </row>
    <row r="4" spans="1:8" x14ac:dyDescent="0.35">
      <c r="A4" t="s">
        <v>2</v>
      </c>
      <c r="B4">
        <v>2.6627999999999998</v>
      </c>
      <c r="C4">
        <v>2.5243000000000002</v>
      </c>
      <c r="D4">
        <v>2.8012000000000001</v>
      </c>
      <c r="E4">
        <v>2.2694999999999999</v>
      </c>
      <c r="F4">
        <v>2.2179000000000002</v>
      </c>
      <c r="G4">
        <v>2.3212000000000002</v>
      </c>
      <c r="H4" t="str">
        <f t="shared" si="0"/>
        <v>In Dec, absenteeism was significantly higher than expected in the U.S.</v>
      </c>
    </row>
    <row r="5" spans="1:8" x14ac:dyDescent="0.35">
      <c r="A5" t="s">
        <v>3</v>
      </c>
      <c r="B5">
        <v>2.6392000000000002</v>
      </c>
      <c r="C5">
        <v>2.4371</v>
      </c>
      <c r="D5">
        <v>2.8412999999999999</v>
      </c>
      <c r="E5">
        <v>2.5217999999999998</v>
      </c>
      <c r="F5">
        <v>2.4510999999999998</v>
      </c>
      <c r="G5">
        <v>2.5924999999999998</v>
      </c>
      <c r="H5" t="str">
        <f t="shared" si="0"/>
        <v>In Jan, absenteeism was not significantly higher than expected in the U.S.</v>
      </c>
    </row>
    <row r="6" spans="1:8" x14ac:dyDescent="0.35">
      <c r="A6" t="s">
        <v>4</v>
      </c>
      <c r="B6">
        <v>2.2063999999999999</v>
      </c>
      <c r="C6">
        <v>2.0607000000000002</v>
      </c>
      <c r="D6">
        <v>2.3521999999999998</v>
      </c>
      <c r="E6">
        <v>2.5272999999999999</v>
      </c>
      <c r="F6">
        <v>2.4356</v>
      </c>
      <c r="G6">
        <v>2.6190000000000002</v>
      </c>
      <c r="H6" t="str">
        <f t="shared" si="0"/>
        <v>In Feb, absenteeism was not significantly higher than expected in the U.S.</v>
      </c>
    </row>
    <row r="7" spans="1:8" x14ac:dyDescent="0.35">
      <c r="A7" t="s">
        <v>5</v>
      </c>
      <c r="B7">
        <v>2.1831</v>
      </c>
      <c r="C7">
        <v>2.028</v>
      </c>
      <c r="D7">
        <v>2.3380999999999998</v>
      </c>
      <c r="E7">
        <v>2.2795999999999998</v>
      </c>
      <c r="F7">
        <v>2.2027999999999999</v>
      </c>
      <c r="G7">
        <v>2.3563999999999998</v>
      </c>
      <c r="H7" t="str">
        <f t="shared" si="0"/>
        <v>In Mar, absenteeism was not significantly higher than expected in the U.S.</v>
      </c>
    </row>
    <row r="8" spans="1:8" x14ac:dyDescent="0.35">
      <c r="A8" t="s">
        <v>6</v>
      </c>
      <c r="B8">
        <v>2.6084999999999998</v>
      </c>
      <c r="C8">
        <v>2.3746999999999998</v>
      </c>
      <c r="D8">
        <v>2.8424</v>
      </c>
      <c r="E8">
        <v>1.9792000000000001</v>
      </c>
      <c r="F8">
        <v>1.8846000000000001</v>
      </c>
      <c r="G8">
        <v>2.0739000000000001</v>
      </c>
      <c r="H8" t="str">
        <f t="shared" si="0"/>
        <v>In Apr, absenteeism was significantly higher than expected in the U.S.</v>
      </c>
    </row>
    <row r="9" spans="1:8" x14ac:dyDescent="0.35">
      <c r="A9" t="s">
        <v>7</v>
      </c>
      <c r="B9">
        <v>2.0173000000000001</v>
      </c>
      <c r="C9">
        <v>1.8758999999999999</v>
      </c>
      <c r="D9">
        <v>2.1587000000000001</v>
      </c>
      <c r="E9">
        <v>1.8685</v>
      </c>
      <c r="F9">
        <v>1.8055000000000001</v>
      </c>
      <c r="G9">
        <v>1.9314</v>
      </c>
      <c r="H9" t="str">
        <f t="shared" si="0"/>
        <v>In May, absenteeism was not significantly higher than expected in the U.S.</v>
      </c>
    </row>
    <row r="10" spans="1:8" x14ac:dyDescent="0.35">
      <c r="A10" t="s">
        <v>8</v>
      </c>
      <c r="B10">
        <v>1.8226</v>
      </c>
      <c r="C10">
        <v>1.6828000000000001</v>
      </c>
      <c r="D10">
        <v>1.9623999999999999</v>
      </c>
      <c r="E10">
        <v>1.6777</v>
      </c>
      <c r="F10">
        <v>1.61</v>
      </c>
      <c r="G10">
        <v>1.7455000000000001</v>
      </c>
      <c r="H10" t="str">
        <f t="shared" si="0"/>
        <v>In Jun, absenteeism was not significantly higher than expected in the U.S.</v>
      </c>
    </row>
    <row r="11" spans="1:8" x14ac:dyDescent="0.35">
      <c r="A11" t="s">
        <v>9</v>
      </c>
      <c r="B11">
        <v>1.8856999999999999</v>
      </c>
      <c r="C11">
        <v>1.7402</v>
      </c>
      <c r="D11">
        <v>2.0310999999999999</v>
      </c>
      <c r="E11">
        <v>1.5932999999999999</v>
      </c>
      <c r="F11">
        <v>1.5347</v>
      </c>
      <c r="G11">
        <v>1.6518999999999999</v>
      </c>
      <c r="H11" t="str">
        <f t="shared" si="0"/>
        <v>In Jul, absenteeism was significantly higher than expected in the U.S.</v>
      </c>
    </row>
    <row r="12" spans="1:8" x14ac:dyDescent="0.35">
      <c r="A12" t="s">
        <v>10</v>
      </c>
      <c r="B12">
        <v>2.2231999999999998</v>
      </c>
      <c r="C12">
        <v>2.1133000000000002</v>
      </c>
      <c r="D12">
        <v>2.3330000000000002</v>
      </c>
      <c r="E12">
        <v>1.6287</v>
      </c>
      <c r="F12">
        <v>1.5770999999999999</v>
      </c>
      <c r="G12">
        <v>1.6801999999999999</v>
      </c>
      <c r="H12" t="str">
        <f t="shared" si="0"/>
        <v>In Aug, absenteeism was significantly higher than expected in the U.S.</v>
      </c>
    </row>
    <row r="13" spans="1:8" x14ac:dyDescent="0.35">
      <c r="A13" t="s">
        <v>11</v>
      </c>
      <c r="B13">
        <v>2.3656000000000001</v>
      </c>
      <c r="C13">
        <v>2.1739000000000002</v>
      </c>
      <c r="D13">
        <v>2.5573999999999999</v>
      </c>
      <c r="E13">
        <v>1.7726</v>
      </c>
      <c r="F13">
        <v>1.7137</v>
      </c>
      <c r="G13">
        <v>1.8313999999999999</v>
      </c>
      <c r="H13" t="str">
        <f t="shared" si="0"/>
        <v>In Sep, absenteeism was significantly higher than expected in the U.S.</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election activeCell="B1" sqref="B1"/>
    </sheetView>
  </sheetViews>
  <sheetFormatPr defaultRowHeight="14.5" x14ac:dyDescent="0.35"/>
  <sheetData>
    <row r="1" spans="1:12" x14ac:dyDescent="0.35">
      <c r="A1" t="s">
        <v>12</v>
      </c>
      <c r="B1" t="s">
        <v>23</v>
      </c>
      <c r="C1" t="s">
        <v>24</v>
      </c>
      <c r="D1" t="s">
        <v>25</v>
      </c>
      <c r="E1" t="s">
        <v>26</v>
      </c>
      <c r="F1" t="s">
        <v>27</v>
      </c>
      <c r="G1" t="s">
        <v>28</v>
      </c>
      <c r="H1" t="s">
        <v>29</v>
      </c>
      <c r="I1" t="s">
        <v>30</v>
      </c>
      <c r="J1" t="s">
        <v>31</v>
      </c>
      <c r="K1" t="s">
        <v>32</v>
      </c>
      <c r="L1" t="s">
        <v>112</v>
      </c>
    </row>
    <row r="2" spans="1:12" x14ac:dyDescent="0.35">
      <c r="A2" t="s">
        <v>0</v>
      </c>
      <c r="B2">
        <v>1.33</v>
      </c>
      <c r="C2">
        <v>1.27</v>
      </c>
      <c r="D2">
        <v>1.37</v>
      </c>
      <c r="E2">
        <v>2.19</v>
      </c>
      <c r="F2">
        <v>2.11</v>
      </c>
      <c r="G2">
        <v>1.84</v>
      </c>
      <c r="H2">
        <v>2.0699999999999998</v>
      </c>
      <c r="I2">
        <v>2.15</v>
      </c>
      <c r="J2">
        <v>1.85</v>
      </c>
      <c r="K2">
        <v>2.58</v>
      </c>
      <c r="L2" t="str">
        <f t="shared" ref="L2:L13"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10.</v>
      </c>
    </row>
    <row r="3" spans="1:12" x14ac:dyDescent="0.35">
      <c r="A3" t="s">
        <v>1</v>
      </c>
      <c r="B3">
        <v>2.21</v>
      </c>
      <c r="C3">
        <v>1.38</v>
      </c>
      <c r="D3">
        <v>2.0499999999999998</v>
      </c>
      <c r="E3">
        <v>1.96</v>
      </c>
      <c r="F3">
        <v>3.49</v>
      </c>
      <c r="G3">
        <v>2.37</v>
      </c>
      <c r="H3">
        <v>3.49</v>
      </c>
      <c r="I3">
        <v>3.14</v>
      </c>
      <c r="J3">
        <v>1.65</v>
      </c>
      <c r="K3">
        <v>2.4300000000000002</v>
      </c>
      <c r="L3" t="str">
        <f t="shared" si="0"/>
        <v>In Nov, absenteeism by geographic region was highest in Region 5.</v>
      </c>
    </row>
    <row r="4" spans="1:12" x14ac:dyDescent="0.35">
      <c r="A4" t="s">
        <v>2</v>
      </c>
      <c r="B4">
        <v>1.82</v>
      </c>
      <c r="C4">
        <v>1.65</v>
      </c>
      <c r="D4">
        <v>2.79</v>
      </c>
      <c r="E4">
        <v>2.73</v>
      </c>
      <c r="F4">
        <v>3.23</v>
      </c>
      <c r="G4">
        <v>2.72</v>
      </c>
      <c r="H4">
        <v>2.69</v>
      </c>
      <c r="I4">
        <v>2.75</v>
      </c>
      <c r="J4">
        <v>2.56</v>
      </c>
      <c r="K4">
        <v>2.94</v>
      </c>
      <c r="L4" t="str">
        <f t="shared" si="0"/>
        <v>In Dec, absenteeism by geographic region was highest in Region 5.</v>
      </c>
    </row>
    <row r="5" spans="1:12" x14ac:dyDescent="0.35">
      <c r="A5" t="s">
        <v>3</v>
      </c>
      <c r="B5">
        <v>2.87</v>
      </c>
      <c r="C5">
        <v>2.21</v>
      </c>
      <c r="D5">
        <v>2.57</v>
      </c>
      <c r="E5">
        <v>2.57</v>
      </c>
      <c r="F5">
        <v>2.46</v>
      </c>
      <c r="G5">
        <v>2.85</v>
      </c>
      <c r="H5">
        <v>2.76</v>
      </c>
      <c r="I5">
        <v>2.52</v>
      </c>
      <c r="J5">
        <v>2.76</v>
      </c>
      <c r="K5">
        <v>3.29</v>
      </c>
      <c r="L5" t="str">
        <f t="shared" si="0"/>
        <v>In Jan, absenteeism by geographic region was highest in Region 10.</v>
      </c>
    </row>
    <row r="6" spans="1:12" x14ac:dyDescent="0.35">
      <c r="A6" t="s">
        <v>4</v>
      </c>
      <c r="B6">
        <v>1.98</v>
      </c>
      <c r="C6">
        <v>1.63</v>
      </c>
      <c r="D6">
        <v>1.95</v>
      </c>
      <c r="E6">
        <v>2.3199999999999998</v>
      </c>
      <c r="F6">
        <v>2.58</v>
      </c>
      <c r="G6">
        <v>2.2999999999999998</v>
      </c>
      <c r="H6">
        <v>1.82</v>
      </c>
      <c r="I6">
        <v>2.2200000000000002</v>
      </c>
      <c r="J6">
        <v>2.19</v>
      </c>
      <c r="K6">
        <v>2.4</v>
      </c>
      <c r="L6" t="str">
        <f t="shared" si="0"/>
        <v>In Feb, absenteeism by geographic region was highest in Region 5.</v>
      </c>
    </row>
    <row r="7" spans="1:12" x14ac:dyDescent="0.35">
      <c r="A7" t="s">
        <v>5</v>
      </c>
      <c r="B7">
        <v>2.61</v>
      </c>
      <c r="C7">
        <v>1.92</v>
      </c>
      <c r="D7">
        <v>3.08</v>
      </c>
      <c r="E7">
        <v>1.92</v>
      </c>
      <c r="F7">
        <v>1.86</v>
      </c>
      <c r="G7">
        <v>2.23</v>
      </c>
      <c r="H7">
        <v>2.61</v>
      </c>
      <c r="I7">
        <v>2.23</v>
      </c>
      <c r="J7">
        <v>2.09</v>
      </c>
      <c r="K7">
        <v>2.2799999999999998</v>
      </c>
      <c r="L7" t="str">
        <f t="shared" si="0"/>
        <v>In Mar, absenteeism by geographic region was highest in Region 3.</v>
      </c>
    </row>
    <row r="8" spans="1:12" x14ac:dyDescent="0.35">
      <c r="A8" t="s">
        <v>6</v>
      </c>
      <c r="B8">
        <v>2.64</v>
      </c>
      <c r="C8">
        <v>2.84</v>
      </c>
      <c r="D8">
        <v>3.33</v>
      </c>
      <c r="E8">
        <v>2.2599999999999998</v>
      </c>
      <c r="F8">
        <v>2.85</v>
      </c>
      <c r="G8">
        <v>2.54</v>
      </c>
      <c r="H8">
        <v>2.4500000000000002</v>
      </c>
      <c r="I8">
        <v>2.15</v>
      </c>
      <c r="J8">
        <v>2.44</v>
      </c>
      <c r="K8">
        <v>2.66</v>
      </c>
      <c r="L8" t="str">
        <f t="shared" si="0"/>
        <v>In Apr, absenteeism by geographic region was highest in Region 3.</v>
      </c>
    </row>
    <row r="9" spans="1:12" x14ac:dyDescent="0.35">
      <c r="A9" t="s">
        <v>7</v>
      </c>
      <c r="B9">
        <v>2.08</v>
      </c>
      <c r="C9">
        <v>1.76</v>
      </c>
      <c r="D9">
        <v>1.96</v>
      </c>
      <c r="E9">
        <v>1.62</v>
      </c>
      <c r="F9">
        <v>2.66</v>
      </c>
      <c r="G9">
        <v>1.49</v>
      </c>
      <c r="H9">
        <v>1.89</v>
      </c>
      <c r="I9">
        <v>1.77</v>
      </c>
      <c r="J9">
        <v>2.0699999999999998</v>
      </c>
      <c r="K9">
        <v>3.83</v>
      </c>
      <c r="L9" t="str">
        <f t="shared" si="0"/>
        <v>In May, absenteeism by geographic region was highest in Region 10.</v>
      </c>
    </row>
    <row r="10" spans="1:12" x14ac:dyDescent="0.35">
      <c r="A10" t="s">
        <v>8</v>
      </c>
      <c r="B10">
        <v>1.93</v>
      </c>
      <c r="C10">
        <v>1.64</v>
      </c>
      <c r="D10">
        <v>2.25</v>
      </c>
      <c r="E10">
        <v>1.8</v>
      </c>
      <c r="F10">
        <v>1.76</v>
      </c>
      <c r="G10">
        <v>1.7</v>
      </c>
      <c r="H10">
        <v>1.41</v>
      </c>
      <c r="I10">
        <v>1.7</v>
      </c>
      <c r="J10">
        <v>1.81</v>
      </c>
      <c r="K10">
        <v>2.37</v>
      </c>
      <c r="L10" t="str">
        <f t="shared" si="0"/>
        <v>In Jun, absenteeism by geographic region was highest in Region 10.</v>
      </c>
    </row>
    <row r="11" spans="1:12" x14ac:dyDescent="0.35">
      <c r="A11" t="s">
        <v>9</v>
      </c>
      <c r="B11">
        <v>1.1599999999999999</v>
      </c>
      <c r="C11">
        <v>1.05</v>
      </c>
      <c r="D11">
        <v>1.84</v>
      </c>
      <c r="E11">
        <v>1.87</v>
      </c>
      <c r="F11">
        <v>2.0699999999999998</v>
      </c>
      <c r="G11">
        <v>2.0099999999999998</v>
      </c>
      <c r="H11">
        <v>2.37</v>
      </c>
      <c r="I11">
        <v>1.43</v>
      </c>
      <c r="J11">
        <v>1.81</v>
      </c>
      <c r="K11">
        <v>3.48</v>
      </c>
      <c r="L11" t="str">
        <f t="shared" si="0"/>
        <v>In Jul, absenteeism by geographic region was highest in Region 10.</v>
      </c>
    </row>
    <row r="12" spans="1:12" x14ac:dyDescent="0.35">
      <c r="A12" t="s">
        <v>10</v>
      </c>
      <c r="B12" s="8">
        <v>1.48</v>
      </c>
      <c r="C12" s="8">
        <v>1.63</v>
      </c>
      <c r="D12" s="8">
        <v>2.1800000000000002</v>
      </c>
      <c r="E12" s="8">
        <v>2.61</v>
      </c>
      <c r="F12" s="8">
        <v>2.2400000000000002</v>
      </c>
      <c r="G12" s="8">
        <v>2.41</v>
      </c>
      <c r="H12" s="8">
        <v>2.12</v>
      </c>
      <c r="I12" s="8">
        <v>2.0699999999999998</v>
      </c>
      <c r="J12" s="8">
        <v>2.11</v>
      </c>
      <c r="K12" s="8">
        <v>2.4300000000000002</v>
      </c>
      <c r="L12" t="str">
        <f t="shared" si="0"/>
        <v>In Aug, absenteeism by geographic region was highest in Region 4.</v>
      </c>
    </row>
    <row r="13" spans="1:12" x14ac:dyDescent="0.35">
      <c r="A13" t="s">
        <v>11</v>
      </c>
      <c r="B13">
        <v>2.2400000000000002</v>
      </c>
      <c r="C13">
        <v>0.95</v>
      </c>
      <c r="D13">
        <v>2.85</v>
      </c>
      <c r="E13" s="8">
        <v>2.4500000000000002</v>
      </c>
      <c r="F13" s="8">
        <v>2.46</v>
      </c>
      <c r="G13">
        <v>2.74</v>
      </c>
      <c r="H13">
        <v>2.88</v>
      </c>
      <c r="I13">
        <v>2.08</v>
      </c>
      <c r="J13">
        <v>2.1</v>
      </c>
      <c r="K13">
        <v>2.82</v>
      </c>
      <c r="L13" t="str">
        <f t="shared" si="0"/>
        <v>In Sep, absenteeism by geographic region was highest in Region 7.</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21"/>
  <sheetViews>
    <sheetView workbookViewId="0"/>
  </sheetViews>
  <sheetFormatPr defaultRowHeight="14.5" x14ac:dyDescent="0.35"/>
  <sheetData>
    <row r="1" spans="1:9" x14ac:dyDescent="0.35">
      <c r="A1" t="s">
        <v>33</v>
      </c>
      <c r="B1" t="s">
        <v>12</v>
      </c>
      <c r="C1" t="s">
        <v>17</v>
      </c>
      <c r="D1" t="s">
        <v>18</v>
      </c>
      <c r="E1" t="s">
        <v>19</v>
      </c>
      <c r="F1" t="s">
        <v>20</v>
      </c>
      <c r="G1" t="s">
        <v>21</v>
      </c>
      <c r="H1" t="s">
        <v>22</v>
      </c>
      <c r="I1" t="s">
        <v>112</v>
      </c>
    </row>
    <row r="2" spans="1:9" x14ac:dyDescent="0.35">
      <c r="A2" t="s">
        <v>23</v>
      </c>
      <c r="B2" t="s">
        <v>0</v>
      </c>
      <c r="C2">
        <v>1.3272999999999999</v>
      </c>
      <c r="D2">
        <v>0.73740000000000006</v>
      </c>
      <c r="E2">
        <v>1.9172</v>
      </c>
      <c r="F2">
        <v>1.8685</v>
      </c>
      <c r="G2">
        <v>1.5915999999999999</v>
      </c>
      <c r="H2">
        <v>2.1454</v>
      </c>
      <c r="I2" t="str">
        <f t="shared" ref="I2:I13"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5">
      <c r="A3" t="s">
        <v>23</v>
      </c>
      <c r="B3" t="s">
        <v>1</v>
      </c>
      <c r="C3">
        <v>2.2103000000000002</v>
      </c>
      <c r="D3">
        <v>1.9433</v>
      </c>
      <c r="E3">
        <v>2.4773000000000001</v>
      </c>
      <c r="F3">
        <v>1.9240999999999999</v>
      </c>
      <c r="G3">
        <v>1.6388</v>
      </c>
      <c r="H3">
        <v>2.2094</v>
      </c>
      <c r="I3" t="str">
        <f t="shared" si="0"/>
        <v>In Nov, absenteeism was not significantly higher than expected in Region 1.</v>
      </c>
    </row>
    <row r="4" spans="1:9" x14ac:dyDescent="0.35">
      <c r="A4" t="s">
        <v>23</v>
      </c>
      <c r="B4" t="s">
        <v>2</v>
      </c>
      <c r="C4">
        <v>1.8202</v>
      </c>
      <c r="D4">
        <v>1.3809</v>
      </c>
      <c r="E4">
        <v>2.2595000000000001</v>
      </c>
      <c r="F4">
        <v>2.1280999999999999</v>
      </c>
      <c r="G4">
        <v>1.8438000000000001</v>
      </c>
      <c r="H4">
        <v>2.4125000000000001</v>
      </c>
      <c r="I4" t="str">
        <f t="shared" si="0"/>
        <v>In Dec, absenteeism was not significantly higher than expected in Region 1.</v>
      </c>
    </row>
    <row r="5" spans="1:9" x14ac:dyDescent="0.35">
      <c r="A5" t="s">
        <v>23</v>
      </c>
      <c r="B5" t="s">
        <v>3</v>
      </c>
      <c r="C5">
        <v>2.8723999999999998</v>
      </c>
      <c r="D5">
        <v>2.0649999999999999</v>
      </c>
      <c r="E5">
        <v>3.6798999999999999</v>
      </c>
      <c r="F5">
        <v>2.8052999999999999</v>
      </c>
      <c r="G5">
        <v>2.7006999999999999</v>
      </c>
      <c r="H5">
        <v>2.91</v>
      </c>
      <c r="I5" t="str">
        <f t="shared" si="0"/>
        <v>In Jan, absenteeism was not significantly higher than expected in Region 1.</v>
      </c>
    </row>
    <row r="6" spans="1:9" x14ac:dyDescent="0.35">
      <c r="A6" t="s">
        <v>23</v>
      </c>
      <c r="B6" t="s">
        <v>4</v>
      </c>
      <c r="C6">
        <v>1.9797</v>
      </c>
      <c r="D6">
        <v>1.526</v>
      </c>
      <c r="E6">
        <v>2.4335</v>
      </c>
      <c r="F6">
        <v>2.5832000000000002</v>
      </c>
      <c r="G6">
        <v>2.11</v>
      </c>
      <c r="H6">
        <v>3.0564</v>
      </c>
      <c r="I6" t="str">
        <f t="shared" si="0"/>
        <v>In Feb, absenteeism was not significantly higher than expected in Region 1.</v>
      </c>
    </row>
    <row r="7" spans="1:9" x14ac:dyDescent="0.35">
      <c r="A7" t="s">
        <v>23</v>
      </c>
      <c r="B7" t="s">
        <v>5</v>
      </c>
      <c r="C7">
        <v>2.6124999999999998</v>
      </c>
      <c r="D7">
        <v>2.1514000000000002</v>
      </c>
      <c r="E7">
        <v>3.0735999999999999</v>
      </c>
      <c r="F7">
        <v>2.1928999999999998</v>
      </c>
      <c r="G7">
        <v>1.7788999999999999</v>
      </c>
      <c r="H7">
        <v>2.6067999999999998</v>
      </c>
      <c r="I7" t="str">
        <f t="shared" si="0"/>
        <v>In Mar, absenteeism was not significantly higher than expected in Region 1.</v>
      </c>
    </row>
    <row r="8" spans="1:9" x14ac:dyDescent="0.35">
      <c r="A8" t="s">
        <v>23</v>
      </c>
      <c r="B8" t="s">
        <v>6</v>
      </c>
      <c r="C8">
        <v>2.6446000000000001</v>
      </c>
      <c r="D8">
        <v>1.2612000000000001</v>
      </c>
      <c r="E8">
        <v>4.0281000000000002</v>
      </c>
      <c r="F8">
        <v>2.2511000000000001</v>
      </c>
      <c r="G8">
        <v>1.8485</v>
      </c>
      <c r="H8">
        <v>2.6537000000000002</v>
      </c>
      <c r="I8" t="str">
        <f t="shared" si="0"/>
        <v>In Apr, absenteeism was not significantly higher than expected in Region 1.</v>
      </c>
    </row>
    <row r="9" spans="1:9" x14ac:dyDescent="0.35">
      <c r="A9" t="s">
        <v>23</v>
      </c>
      <c r="B9" t="s">
        <v>7</v>
      </c>
      <c r="C9">
        <v>2.0834999999999999</v>
      </c>
      <c r="D9">
        <v>1.8424</v>
      </c>
      <c r="E9">
        <v>2.3247</v>
      </c>
      <c r="F9">
        <v>1.6375</v>
      </c>
      <c r="G9">
        <v>1.3754</v>
      </c>
      <c r="H9">
        <v>1.8996</v>
      </c>
      <c r="I9" t="str">
        <f t="shared" si="0"/>
        <v>In May, absenteeism was not significantly higher than expected in Region 1.</v>
      </c>
    </row>
    <row r="10" spans="1:9" x14ac:dyDescent="0.35">
      <c r="A10" t="s">
        <v>23</v>
      </c>
      <c r="B10" t="s">
        <v>8</v>
      </c>
      <c r="C10">
        <v>1.9327000000000001</v>
      </c>
      <c r="D10">
        <v>1.4830000000000001</v>
      </c>
      <c r="E10">
        <v>2.3822999999999999</v>
      </c>
      <c r="F10">
        <v>1.5969</v>
      </c>
      <c r="G10">
        <v>1.4403999999999999</v>
      </c>
      <c r="H10">
        <v>1.7535000000000001</v>
      </c>
      <c r="I10" t="str">
        <f t="shared" si="0"/>
        <v>In Jun, absenteeism was not significantly higher than expected in Region 1.</v>
      </c>
    </row>
    <row r="11" spans="1:9" x14ac:dyDescent="0.35">
      <c r="A11" t="s">
        <v>23</v>
      </c>
      <c r="B11" t="s">
        <v>9</v>
      </c>
      <c r="C11">
        <v>1.1641999999999999</v>
      </c>
      <c r="D11">
        <v>0.90380000000000005</v>
      </c>
      <c r="E11">
        <v>1.4247000000000001</v>
      </c>
      <c r="F11">
        <v>1.6020000000000001</v>
      </c>
      <c r="G11">
        <v>1.3932</v>
      </c>
      <c r="H11">
        <v>1.8108</v>
      </c>
      <c r="I11" t="str">
        <f t="shared" si="0"/>
        <v>In Jul, absenteeism was not significantly higher than expected in Region 1.</v>
      </c>
    </row>
    <row r="12" spans="1:9" x14ac:dyDescent="0.35">
      <c r="A12" t="s">
        <v>23</v>
      </c>
      <c r="B12" t="s">
        <v>10</v>
      </c>
      <c r="C12">
        <v>1.4801</v>
      </c>
      <c r="D12">
        <v>1.0426</v>
      </c>
      <c r="E12">
        <v>1.9175</v>
      </c>
      <c r="F12">
        <v>1.4722</v>
      </c>
      <c r="G12">
        <v>1.2487999999999999</v>
      </c>
      <c r="H12">
        <v>1.6957</v>
      </c>
      <c r="I12" t="str">
        <f t="shared" si="0"/>
        <v>In Aug, absenteeism was not significantly higher than expected in Region 1.</v>
      </c>
    </row>
    <row r="13" spans="1:9" x14ac:dyDescent="0.35">
      <c r="A13" t="s">
        <v>23</v>
      </c>
      <c r="B13" t="s">
        <v>11</v>
      </c>
      <c r="C13">
        <v>2.2351000000000001</v>
      </c>
      <c r="D13">
        <v>1.4871000000000001</v>
      </c>
      <c r="E13">
        <v>2.9830000000000001</v>
      </c>
      <c r="F13">
        <v>1.7319</v>
      </c>
      <c r="G13">
        <v>1.581</v>
      </c>
      <c r="H13">
        <v>1.8828</v>
      </c>
      <c r="I13" t="str">
        <f t="shared" si="0"/>
        <v>In Sep, absenteeism was not significantly higher than expected in Region 1.</v>
      </c>
    </row>
    <row r="14" spans="1:9" x14ac:dyDescent="0.35">
      <c r="A14" t="s">
        <v>24</v>
      </c>
      <c r="B14" t="s">
        <v>0</v>
      </c>
      <c r="C14">
        <v>1.2693000000000001</v>
      </c>
      <c r="D14">
        <v>1.1543000000000001</v>
      </c>
      <c r="E14">
        <v>1.3844000000000001</v>
      </c>
      <c r="F14">
        <v>1.5539000000000001</v>
      </c>
      <c r="G14">
        <v>1.3815</v>
      </c>
      <c r="H14">
        <v>1.7262999999999999</v>
      </c>
      <c r="I14" t="str">
        <f t="shared" ref="I14:I73" si="1">IF(D14&gt;H14,"In "&amp;B14&amp;", absenteeism was significantly higher than expected in"&amp;" "&amp;A14&amp;".","In "&amp;B14&amp;", absenteeism was not significantly higher than expected in"&amp;" "&amp;A14&amp;".")</f>
        <v>In Oct, absenteeism was not significantly higher than expected in Region 2.</v>
      </c>
    </row>
    <row r="15" spans="1:9" x14ac:dyDescent="0.35">
      <c r="A15" t="s">
        <v>24</v>
      </c>
      <c r="B15" t="s">
        <v>1</v>
      </c>
      <c r="C15">
        <v>1.3826000000000001</v>
      </c>
      <c r="D15">
        <v>1.0291999999999999</v>
      </c>
      <c r="E15">
        <v>1.736</v>
      </c>
      <c r="F15">
        <v>1.2912999999999999</v>
      </c>
      <c r="G15">
        <v>0.92349999999999999</v>
      </c>
      <c r="H15">
        <v>1.659</v>
      </c>
      <c r="I15" t="str">
        <f t="shared" si="1"/>
        <v>In Nov, absenteeism was not significantly higher than expected in Region 2.</v>
      </c>
    </row>
    <row r="16" spans="1:9" x14ac:dyDescent="0.35">
      <c r="A16" t="s">
        <v>24</v>
      </c>
      <c r="B16" t="s">
        <v>2</v>
      </c>
      <c r="C16">
        <v>1.6488</v>
      </c>
      <c r="D16">
        <v>1.3089999999999999</v>
      </c>
      <c r="E16">
        <v>1.9884999999999999</v>
      </c>
      <c r="F16">
        <v>1.8049999999999999</v>
      </c>
      <c r="G16">
        <v>1.7044999999999999</v>
      </c>
      <c r="H16">
        <v>1.9055</v>
      </c>
      <c r="I16" t="str">
        <f t="shared" si="1"/>
        <v>In Dec, absenteeism was not significantly higher than expected in Region 2.</v>
      </c>
    </row>
    <row r="17" spans="1:9" x14ac:dyDescent="0.35">
      <c r="A17" t="s">
        <v>24</v>
      </c>
      <c r="B17" t="s">
        <v>3</v>
      </c>
      <c r="C17">
        <v>2.2050999999999998</v>
      </c>
      <c r="D17">
        <v>1.2899</v>
      </c>
      <c r="E17">
        <v>3.1202999999999999</v>
      </c>
      <c r="F17">
        <v>1.8829</v>
      </c>
      <c r="G17">
        <v>1.7424999999999999</v>
      </c>
      <c r="H17">
        <v>2.0234000000000001</v>
      </c>
      <c r="I17" t="str">
        <f t="shared" si="1"/>
        <v>In Jan, absenteeism was not significantly higher than expected in Region 2.</v>
      </c>
    </row>
    <row r="18" spans="1:9" x14ac:dyDescent="0.35">
      <c r="A18" t="s">
        <v>24</v>
      </c>
      <c r="B18" t="s">
        <v>4</v>
      </c>
      <c r="C18">
        <v>1.6256999999999999</v>
      </c>
      <c r="D18">
        <v>1.3645</v>
      </c>
      <c r="E18">
        <v>1.8868</v>
      </c>
      <c r="F18">
        <v>1.958</v>
      </c>
      <c r="G18">
        <v>1.5797000000000001</v>
      </c>
      <c r="H18">
        <v>2.3363</v>
      </c>
      <c r="I18" t="str">
        <f t="shared" si="1"/>
        <v>In Feb, absenteeism was not significantly higher than expected in Region 2.</v>
      </c>
    </row>
    <row r="19" spans="1:9" x14ac:dyDescent="0.35">
      <c r="A19" t="s">
        <v>24</v>
      </c>
      <c r="B19" t="s">
        <v>5</v>
      </c>
      <c r="C19">
        <v>1.917</v>
      </c>
      <c r="D19">
        <v>1.4396</v>
      </c>
      <c r="E19">
        <v>2.3944000000000001</v>
      </c>
      <c r="F19">
        <v>1.8403</v>
      </c>
      <c r="G19">
        <v>1.7566999999999999</v>
      </c>
      <c r="H19">
        <v>1.9239999999999999</v>
      </c>
      <c r="I19" t="str">
        <f t="shared" si="1"/>
        <v>In Mar, absenteeism was not significantly higher than expected in Region 2.</v>
      </c>
    </row>
    <row r="20" spans="1:9" x14ac:dyDescent="0.35">
      <c r="A20" t="s">
        <v>24</v>
      </c>
      <c r="B20" t="s">
        <v>6</v>
      </c>
      <c r="C20">
        <v>2.8371</v>
      </c>
      <c r="D20">
        <v>2.0728</v>
      </c>
      <c r="E20">
        <v>3.6013000000000002</v>
      </c>
      <c r="F20">
        <v>1.7975000000000001</v>
      </c>
      <c r="G20">
        <v>1.1394</v>
      </c>
      <c r="H20">
        <v>2.4556</v>
      </c>
      <c r="I20" t="str">
        <f t="shared" si="1"/>
        <v>In Apr, absenteeism was not significantly higher than expected in Region 2.</v>
      </c>
    </row>
    <row r="21" spans="1:9" x14ac:dyDescent="0.35">
      <c r="A21" t="s">
        <v>24</v>
      </c>
      <c r="B21" t="s">
        <v>7</v>
      </c>
      <c r="C21">
        <v>1.7595000000000001</v>
      </c>
      <c r="D21">
        <v>1.4814000000000001</v>
      </c>
      <c r="E21">
        <v>2.0377000000000001</v>
      </c>
      <c r="F21">
        <v>1.6712</v>
      </c>
      <c r="G21">
        <v>1.5345</v>
      </c>
      <c r="H21">
        <v>1.8079000000000001</v>
      </c>
      <c r="I21" t="str">
        <f t="shared" si="1"/>
        <v>In May, absenteeism was not significantly higher than expected in Region 2.</v>
      </c>
    </row>
    <row r="22" spans="1:9" x14ac:dyDescent="0.35">
      <c r="A22" t="s">
        <v>24</v>
      </c>
      <c r="B22" t="s">
        <v>8</v>
      </c>
      <c r="C22">
        <v>1.639</v>
      </c>
      <c r="D22">
        <v>1.202</v>
      </c>
      <c r="E22">
        <v>2.0760000000000001</v>
      </c>
      <c r="F22">
        <v>1.2488999999999999</v>
      </c>
      <c r="G22">
        <v>1.0416000000000001</v>
      </c>
      <c r="H22">
        <v>1.4561999999999999</v>
      </c>
      <c r="I22" t="str">
        <f t="shared" si="1"/>
        <v>In Jun, absenteeism was not significantly higher than expected in Region 2.</v>
      </c>
    </row>
    <row r="23" spans="1:9" x14ac:dyDescent="0.35">
      <c r="A23" t="s">
        <v>24</v>
      </c>
      <c r="B23" t="s">
        <v>9</v>
      </c>
      <c r="C23">
        <v>1.0468</v>
      </c>
      <c r="D23">
        <v>0.70499999999999996</v>
      </c>
      <c r="E23">
        <v>1.3886000000000001</v>
      </c>
      <c r="F23">
        <v>1.2044999999999999</v>
      </c>
      <c r="G23">
        <v>1.0418000000000001</v>
      </c>
      <c r="H23">
        <v>1.3672</v>
      </c>
      <c r="I23" t="str">
        <f t="shared" si="1"/>
        <v>In Jul, absenteeism was not significantly higher than expected in Region 2.</v>
      </c>
    </row>
    <row r="24" spans="1:9" x14ac:dyDescent="0.35">
      <c r="A24" t="s">
        <v>24</v>
      </c>
      <c r="B24" t="s">
        <v>10</v>
      </c>
      <c r="C24">
        <v>1.6295999999999999</v>
      </c>
      <c r="D24">
        <v>1.3083</v>
      </c>
      <c r="E24">
        <v>1.9509000000000001</v>
      </c>
      <c r="F24">
        <v>1.1981999999999999</v>
      </c>
      <c r="G24">
        <v>1.0256000000000001</v>
      </c>
      <c r="H24">
        <v>1.3708</v>
      </c>
      <c r="I24" t="str">
        <f t="shared" si="1"/>
        <v>In Aug, absenteeism was not significantly higher than expected in Region 2.</v>
      </c>
    </row>
    <row r="25" spans="1:9" x14ac:dyDescent="0.35">
      <c r="A25" t="s">
        <v>24</v>
      </c>
      <c r="B25" t="s">
        <v>11</v>
      </c>
      <c r="C25">
        <v>0.9546</v>
      </c>
      <c r="D25">
        <v>0.40410000000000001</v>
      </c>
      <c r="E25">
        <v>1.5051000000000001</v>
      </c>
      <c r="F25">
        <v>1.2315</v>
      </c>
      <c r="G25">
        <v>1.0359</v>
      </c>
      <c r="H25">
        <v>1.4271</v>
      </c>
      <c r="I25" t="str">
        <f t="shared" si="1"/>
        <v>In Sep, absenteeism was not significantly higher than expected in Region 2.</v>
      </c>
    </row>
    <row r="26" spans="1:9" x14ac:dyDescent="0.35">
      <c r="A26" t="s">
        <v>25</v>
      </c>
      <c r="B26" t="s">
        <v>0</v>
      </c>
      <c r="C26">
        <v>1.3714999999999999</v>
      </c>
      <c r="D26">
        <v>0.89429999999999998</v>
      </c>
      <c r="E26">
        <v>1.8487</v>
      </c>
      <c r="F26">
        <v>1.8238000000000001</v>
      </c>
      <c r="G26">
        <v>1.7521</v>
      </c>
      <c r="H26">
        <v>1.8955</v>
      </c>
      <c r="I26" t="str">
        <f t="shared" si="1"/>
        <v>In Oct, absenteeism was not significantly higher than expected in Region 3.</v>
      </c>
    </row>
    <row r="27" spans="1:9" x14ac:dyDescent="0.35">
      <c r="A27" t="s">
        <v>25</v>
      </c>
      <c r="B27" t="s">
        <v>1</v>
      </c>
      <c r="C27">
        <v>2.0470000000000002</v>
      </c>
      <c r="D27">
        <v>1.5152000000000001</v>
      </c>
      <c r="E27">
        <v>2.5789</v>
      </c>
      <c r="F27">
        <v>1.9386000000000001</v>
      </c>
      <c r="G27">
        <v>1.6739999999999999</v>
      </c>
      <c r="H27">
        <v>2.2033</v>
      </c>
      <c r="I27" t="str">
        <f t="shared" si="1"/>
        <v>In Nov, absenteeism was not significantly higher than expected in Region 3.</v>
      </c>
    </row>
    <row r="28" spans="1:9" x14ac:dyDescent="0.35">
      <c r="A28" t="s">
        <v>25</v>
      </c>
      <c r="B28" t="s">
        <v>2</v>
      </c>
      <c r="C28">
        <v>2.7877999999999998</v>
      </c>
      <c r="D28">
        <v>2.7166999999999999</v>
      </c>
      <c r="E28">
        <v>2.859</v>
      </c>
      <c r="F28">
        <v>2.5499000000000001</v>
      </c>
      <c r="G28">
        <v>2.2422</v>
      </c>
      <c r="H28">
        <v>2.8576999999999999</v>
      </c>
      <c r="I28" t="str">
        <f t="shared" si="1"/>
        <v>In Dec, absenteeism was not significantly higher than expected in Region 3.</v>
      </c>
    </row>
    <row r="29" spans="1:9" x14ac:dyDescent="0.35">
      <c r="A29" t="s">
        <v>25</v>
      </c>
      <c r="B29" t="s">
        <v>3</v>
      </c>
      <c r="C29">
        <v>2.5718999999999999</v>
      </c>
      <c r="D29">
        <v>2.3014999999999999</v>
      </c>
      <c r="E29">
        <v>2.8422999999999998</v>
      </c>
      <c r="F29">
        <v>2.7772000000000001</v>
      </c>
      <c r="G29">
        <v>2.5232000000000001</v>
      </c>
      <c r="H29">
        <v>3.0312999999999999</v>
      </c>
      <c r="I29" t="str">
        <f t="shared" si="1"/>
        <v>In Jan, absenteeism was not significantly higher than expected in Region 3.</v>
      </c>
    </row>
    <row r="30" spans="1:9" x14ac:dyDescent="0.35">
      <c r="A30" t="s">
        <v>25</v>
      </c>
      <c r="B30" t="s">
        <v>4</v>
      </c>
      <c r="C30">
        <v>1.9543999999999999</v>
      </c>
      <c r="D30">
        <v>0.9859</v>
      </c>
      <c r="E30">
        <v>2.9228999999999998</v>
      </c>
      <c r="F30">
        <v>2.9931999999999999</v>
      </c>
      <c r="G30">
        <v>2.6516000000000002</v>
      </c>
      <c r="H30">
        <v>3.3349000000000002</v>
      </c>
      <c r="I30" t="str">
        <f t="shared" si="1"/>
        <v>In Feb, absenteeism was not significantly higher than expected in Region 3.</v>
      </c>
    </row>
    <row r="31" spans="1:9" x14ac:dyDescent="0.35">
      <c r="A31" t="s">
        <v>25</v>
      </c>
      <c r="B31" t="s">
        <v>5</v>
      </c>
      <c r="C31">
        <v>3.0796999999999999</v>
      </c>
      <c r="D31">
        <v>2.4430000000000001</v>
      </c>
      <c r="E31">
        <v>3.7164000000000001</v>
      </c>
      <c r="F31">
        <v>2.4397000000000002</v>
      </c>
      <c r="G31">
        <v>2.1356999999999999</v>
      </c>
      <c r="H31">
        <v>2.7437</v>
      </c>
      <c r="I31" t="str">
        <f t="shared" si="1"/>
        <v>In Mar, absenteeism was not significantly higher than expected in Region 3.</v>
      </c>
    </row>
    <row r="32" spans="1:9" x14ac:dyDescent="0.35">
      <c r="A32" t="s">
        <v>25</v>
      </c>
      <c r="B32" t="s">
        <v>6</v>
      </c>
      <c r="C32">
        <v>3.3302</v>
      </c>
      <c r="D32">
        <v>2.8895</v>
      </c>
      <c r="E32">
        <v>3.7707999999999999</v>
      </c>
      <c r="F32">
        <v>2.1103000000000001</v>
      </c>
      <c r="G32">
        <v>1.9744999999999999</v>
      </c>
      <c r="H32">
        <v>2.2462</v>
      </c>
      <c r="I32" t="str">
        <f t="shared" si="1"/>
        <v>In Apr, absenteeism was significantly higher than expected in Region 3.</v>
      </c>
    </row>
    <row r="33" spans="1:9" x14ac:dyDescent="0.35">
      <c r="A33" t="s">
        <v>25</v>
      </c>
      <c r="B33" t="s">
        <v>7</v>
      </c>
      <c r="C33">
        <v>1.9621</v>
      </c>
      <c r="D33">
        <v>1.2825</v>
      </c>
      <c r="E33">
        <v>2.6417000000000002</v>
      </c>
      <c r="F33">
        <v>1.9648000000000001</v>
      </c>
      <c r="G33">
        <v>1.8095000000000001</v>
      </c>
      <c r="H33">
        <v>2.1202000000000001</v>
      </c>
      <c r="I33" t="str">
        <f t="shared" si="1"/>
        <v>In May, absenteeism was not significantly higher than expected in Region 3.</v>
      </c>
    </row>
    <row r="34" spans="1:9" x14ac:dyDescent="0.35">
      <c r="A34" t="s">
        <v>25</v>
      </c>
      <c r="B34" t="s">
        <v>8</v>
      </c>
      <c r="C34">
        <v>2.2494000000000001</v>
      </c>
      <c r="D34">
        <v>1.7889999999999999</v>
      </c>
      <c r="E34">
        <v>2.7098</v>
      </c>
      <c r="F34">
        <v>1.8376999999999999</v>
      </c>
      <c r="G34">
        <v>1.6427</v>
      </c>
      <c r="H34">
        <v>2.0327999999999999</v>
      </c>
      <c r="I34" t="str">
        <f t="shared" si="1"/>
        <v>In Jun, absenteeism was not significantly higher than expected in Region 3.</v>
      </c>
    </row>
    <row r="35" spans="1:9" x14ac:dyDescent="0.35">
      <c r="A35" t="s">
        <v>25</v>
      </c>
      <c r="B35" t="s">
        <v>9</v>
      </c>
      <c r="C35">
        <v>1.8396999999999999</v>
      </c>
      <c r="D35">
        <v>1.3506</v>
      </c>
      <c r="E35">
        <v>2.3287</v>
      </c>
      <c r="F35">
        <v>1.8553999999999999</v>
      </c>
      <c r="G35">
        <v>1.6497999999999999</v>
      </c>
      <c r="H35">
        <v>2.0609999999999999</v>
      </c>
      <c r="I35" t="str">
        <f t="shared" si="1"/>
        <v>In Jul, absenteeism was not significantly higher than expected in Region 3.</v>
      </c>
    </row>
    <row r="36" spans="1:9" x14ac:dyDescent="0.35">
      <c r="A36" t="s">
        <v>25</v>
      </c>
      <c r="B36" t="s">
        <v>10</v>
      </c>
      <c r="C36">
        <v>2.1798999999999999</v>
      </c>
      <c r="D36">
        <v>1.7945</v>
      </c>
      <c r="E36">
        <v>2.5651999999999999</v>
      </c>
      <c r="F36">
        <v>1.7437</v>
      </c>
      <c r="G36">
        <v>1.5822000000000001</v>
      </c>
      <c r="H36">
        <v>1.9052</v>
      </c>
      <c r="I36" t="str">
        <f t="shared" si="1"/>
        <v>In Aug, absenteeism was not significantly higher than expected in Region 3.</v>
      </c>
    </row>
    <row r="37" spans="1:9" x14ac:dyDescent="0.35">
      <c r="A37" t="s">
        <v>25</v>
      </c>
      <c r="B37" t="s">
        <v>11</v>
      </c>
      <c r="C37">
        <v>2.8521000000000001</v>
      </c>
      <c r="D37">
        <v>2.5377999999999998</v>
      </c>
      <c r="E37">
        <v>3.1663999999999999</v>
      </c>
      <c r="F37">
        <v>1.9409000000000001</v>
      </c>
      <c r="G37">
        <v>1.6492</v>
      </c>
      <c r="H37">
        <v>2.2326000000000001</v>
      </c>
      <c r="I37" t="str">
        <f t="shared" si="1"/>
        <v>In Sep, absenteeism was significantly higher than expected in Region 3.</v>
      </c>
    </row>
    <row r="38" spans="1:9" x14ac:dyDescent="0.35">
      <c r="A38" t="s">
        <v>26</v>
      </c>
      <c r="B38" t="s">
        <v>0</v>
      </c>
      <c r="C38">
        <v>2.1894</v>
      </c>
      <c r="D38">
        <v>1.7323999999999999</v>
      </c>
      <c r="E38">
        <v>2.6465000000000001</v>
      </c>
      <c r="F38">
        <v>1.6011</v>
      </c>
      <c r="G38">
        <v>1.4621</v>
      </c>
      <c r="H38">
        <v>1.7402</v>
      </c>
      <c r="I38" t="str">
        <f t="shared" si="1"/>
        <v>In Oct, absenteeism was not significantly higher than expected in Region 4.</v>
      </c>
    </row>
    <row r="39" spans="1:9" x14ac:dyDescent="0.35">
      <c r="A39" t="s">
        <v>26</v>
      </c>
      <c r="B39" t="s">
        <v>1</v>
      </c>
      <c r="C39">
        <v>1.9574</v>
      </c>
      <c r="D39">
        <v>1.7381</v>
      </c>
      <c r="E39">
        <v>2.1766999999999999</v>
      </c>
      <c r="F39">
        <v>1.6560999999999999</v>
      </c>
      <c r="G39">
        <v>1.5281</v>
      </c>
      <c r="H39">
        <v>1.7842</v>
      </c>
      <c r="I39" t="str">
        <f t="shared" si="1"/>
        <v>In Nov, absenteeism was not significantly higher than expected in Region 4.</v>
      </c>
    </row>
    <row r="40" spans="1:9" x14ac:dyDescent="0.35">
      <c r="A40" t="s">
        <v>26</v>
      </c>
      <c r="B40" t="s">
        <v>2</v>
      </c>
      <c r="C40">
        <v>2.7279</v>
      </c>
      <c r="D40">
        <v>2.3799000000000001</v>
      </c>
      <c r="E40">
        <v>3.0758999999999999</v>
      </c>
      <c r="F40">
        <v>2.1223999999999998</v>
      </c>
      <c r="G40">
        <v>2.0181</v>
      </c>
      <c r="H40">
        <v>2.2265999999999999</v>
      </c>
      <c r="I40" t="str">
        <f t="shared" si="1"/>
        <v>In Dec, absenteeism was significantly higher than expected in Region 4.</v>
      </c>
    </row>
    <row r="41" spans="1:9" x14ac:dyDescent="0.35">
      <c r="A41" t="s">
        <v>26</v>
      </c>
      <c r="B41" t="s">
        <v>3</v>
      </c>
      <c r="C41">
        <v>2.5689000000000002</v>
      </c>
      <c r="D41">
        <v>2.2339000000000002</v>
      </c>
      <c r="E41">
        <v>2.9037999999999999</v>
      </c>
      <c r="F41">
        <v>2.1415000000000002</v>
      </c>
      <c r="G41">
        <v>2.0823999999999998</v>
      </c>
      <c r="H41">
        <v>2.2006000000000001</v>
      </c>
      <c r="I41" t="str">
        <f t="shared" si="1"/>
        <v>In Jan, absenteeism was significantly higher than expected in Region 4.</v>
      </c>
    </row>
    <row r="42" spans="1:9" x14ac:dyDescent="0.35">
      <c r="A42" t="s">
        <v>26</v>
      </c>
      <c r="B42" t="s">
        <v>4</v>
      </c>
      <c r="C42">
        <v>2.3226</v>
      </c>
      <c r="D42">
        <v>2.0051000000000001</v>
      </c>
      <c r="E42">
        <v>2.6402000000000001</v>
      </c>
      <c r="F42">
        <v>2.2347999999999999</v>
      </c>
      <c r="G42">
        <v>2.0207999999999999</v>
      </c>
      <c r="H42">
        <v>2.4487999999999999</v>
      </c>
      <c r="I42" t="str">
        <f t="shared" si="1"/>
        <v>In Feb, absenteeism was not significantly higher than expected in Region 4.</v>
      </c>
    </row>
    <row r="43" spans="1:9" x14ac:dyDescent="0.35">
      <c r="A43" t="s">
        <v>26</v>
      </c>
      <c r="B43" t="s">
        <v>5</v>
      </c>
      <c r="C43">
        <v>1.9248000000000001</v>
      </c>
      <c r="D43">
        <v>1.4402999999999999</v>
      </c>
      <c r="E43">
        <v>2.4093</v>
      </c>
      <c r="F43">
        <v>2.1002999999999998</v>
      </c>
      <c r="G43">
        <v>1.893</v>
      </c>
      <c r="H43">
        <v>2.3075000000000001</v>
      </c>
      <c r="I43" t="str">
        <f t="shared" si="1"/>
        <v>In Mar, absenteeism was not significantly higher than expected in Region 4.</v>
      </c>
    </row>
    <row r="44" spans="1:9" x14ac:dyDescent="0.35">
      <c r="A44" t="s">
        <v>26</v>
      </c>
      <c r="B44" t="s">
        <v>6</v>
      </c>
      <c r="C44">
        <v>2.2572000000000001</v>
      </c>
      <c r="D44">
        <v>1.7538</v>
      </c>
      <c r="E44">
        <v>2.7606000000000002</v>
      </c>
      <c r="F44">
        <v>1.8692</v>
      </c>
      <c r="G44">
        <v>1.6697</v>
      </c>
      <c r="H44">
        <v>2.0688</v>
      </c>
      <c r="I44" t="str">
        <f t="shared" si="1"/>
        <v>In Apr, absenteeism was not significantly higher than expected in Region 4.</v>
      </c>
    </row>
    <row r="45" spans="1:9" x14ac:dyDescent="0.35">
      <c r="A45" t="s">
        <v>26</v>
      </c>
      <c r="B45" t="s">
        <v>7</v>
      </c>
      <c r="C45">
        <v>1.6208</v>
      </c>
      <c r="D45">
        <v>1.36</v>
      </c>
      <c r="E45">
        <v>1.8815999999999999</v>
      </c>
      <c r="F45">
        <v>1.7624</v>
      </c>
      <c r="G45">
        <v>1.6588000000000001</v>
      </c>
      <c r="H45">
        <v>1.8661000000000001</v>
      </c>
      <c r="I45" t="str">
        <f t="shared" si="1"/>
        <v>In May, absenteeism was not significantly higher than expected in Region 4.</v>
      </c>
    </row>
    <row r="46" spans="1:9" x14ac:dyDescent="0.35">
      <c r="A46" t="s">
        <v>26</v>
      </c>
      <c r="B46" t="s">
        <v>8</v>
      </c>
      <c r="C46">
        <v>1.8032999999999999</v>
      </c>
      <c r="D46">
        <v>1.4590000000000001</v>
      </c>
      <c r="E46">
        <v>2.1476000000000002</v>
      </c>
      <c r="F46">
        <v>1.4706999999999999</v>
      </c>
      <c r="G46">
        <v>1.3357000000000001</v>
      </c>
      <c r="H46">
        <v>1.6057999999999999</v>
      </c>
      <c r="I46" t="str">
        <f t="shared" si="1"/>
        <v>In Jun, absenteeism was not significantly higher than expected in Region 4.</v>
      </c>
    </row>
    <row r="47" spans="1:9" x14ac:dyDescent="0.35">
      <c r="A47" t="s">
        <v>26</v>
      </c>
      <c r="B47" t="s">
        <v>9</v>
      </c>
      <c r="C47">
        <v>1.8688</v>
      </c>
      <c r="D47">
        <v>1.6120000000000001</v>
      </c>
      <c r="E47">
        <v>2.1255999999999999</v>
      </c>
      <c r="F47">
        <v>1.5264</v>
      </c>
      <c r="G47">
        <v>1.4311</v>
      </c>
      <c r="H47">
        <v>1.6216999999999999</v>
      </c>
      <c r="I47" t="str">
        <f t="shared" si="1"/>
        <v>In Jul, absenteeism was not significantly higher than expected in Region 4.</v>
      </c>
    </row>
    <row r="48" spans="1:9" x14ac:dyDescent="0.35">
      <c r="A48" t="s">
        <v>26</v>
      </c>
      <c r="B48" t="s">
        <v>10</v>
      </c>
      <c r="C48">
        <v>2.6080999999999999</v>
      </c>
      <c r="D48">
        <v>2.3243999999999998</v>
      </c>
      <c r="E48">
        <v>2.8919000000000001</v>
      </c>
      <c r="F48">
        <v>1.5693999999999999</v>
      </c>
      <c r="G48">
        <v>1.4209000000000001</v>
      </c>
      <c r="H48">
        <v>1.7179</v>
      </c>
      <c r="I48" t="str">
        <f t="shared" si="1"/>
        <v>In Aug, absenteeism was significantly higher than expected in Region 4.</v>
      </c>
    </row>
    <row r="49" spans="1:9" x14ac:dyDescent="0.35">
      <c r="A49" t="s">
        <v>26</v>
      </c>
      <c r="B49" t="s">
        <v>11</v>
      </c>
      <c r="C49">
        <v>2.4537</v>
      </c>
      <c r="D49">
        <v>2.1349</v>
      </c>
      <c r="E49">
        <v>2.7725</v>
      </c>
      <c r="F49">
        <v>1.6123000000000001</v>
      </c>
      <c r="G49">
        <v>1.4885999999999999</v>
      </c>
      <c r="H49">
        <v>1.736</v>
      </c>
      <c r="I49" t="str">
        <f t="shared" si="1"/>
        <v>In Sep, absenteeism was significantly higher than expected in Region 4.</v>
      </c>
    </row>
    <row r="50" spans="1:9" x14ac:dyDescent="0.35">
      <c r="A50" t="s">
        <v>27</v>
      </c>
      <c r="B50" t="s">
        <v>0</v>
      </c>
      <c r="C50">
        <v>2.1095999999999999</v>
      </c>
      <c r="D50">
        <v>1.7219</v>
      </c>
      <c r="E50">
        <v>2.4973000000000001</v>
      </c>
      <c r="F50">
        <v>1.9198999999999999</v>
      </c>
      <c r="G50">
        <v>1.7903</v>
      </c>
      <c r="H50">
        <v>2.0493999999999999</v>
      </c>
      <c r="I50" t="str">
        <f t="shared" si="1"/>
        <v>In Oct, absenteeism was not significantly higher than expected in Region 5.</v>
      </c>
    </row>
    <row r="51" spans="1:9" x14ac:dyDescent="0.35">
      <c r="A51" t="s">
        <v>27</v>
      </c>
      <c r="B51" t="s">
        <v>1</v>
      </c>
      <c r="C51">
        <v>3.4861</v>
      </c>
      <c r="D51">
        <v>2.7568000000000001</v>
      </c>
      <c r="E51">
        <v>4.2153</v>
      </c>
      <c r="F51">
        <v>2.0032999999999999</v>
      </c>
      <c r="G51">
        <v>1.7819</v>
      </c>
      <c r="H51">
        <v>2.2246999999999999</v>
      </c>
      <c r="I51" t="str">
        <f t="shared" si="1"/>
        <v>In Nov, absenteeism was significantly higher than expected in Region 5.</v>
      </c>
    </row>
    <row r="52" spans="1:9" x14ac:dyDescent="0.35">
      <c r="A52" t="s">
        <v>27</v>
      </c>
      <c r="B52" t="s">
        <v>2</v>
      </c>
      <c r="C52">
        <v>3.2324999999999999</v>
      </c>
      <c r="D52">
        <v>2.8068</v>
      </c>
      <c r="E52">
        <v>3.6581999999999999</v>
      </c>
      <c r="F52">
        <v>2.2976000000000001</v>
      </c>
      <c r="G52">
        <v>2.1657999999999999</v>
      </c>
      <c r="H52">
        <v>2.4293999999999998</v>
      </c>
      <c r="I52" t="str">
        <f t="shared" si="1"/>
        <v>In Dec, absenteeism was significantly higher than expected in Region 5.</v>
      </c>
    </row>
    <row r="53" spans="1:9" x14ac:dyDescent="0.35">
      <c r="A53" t="s">
        <v>27</v>
      </c>
      <c r="B53" t="s">
        <v>3</v>
      </c>
      <c r="C53">
        <v>2.4579</v>
      </c>
      <c r="D53">
        <v>1.8748</v>
      </c>
      <c r="E53">
        <v>3.0409000000000002</v>
      </c>
      <c r="F53">
        <v>2.8069000000000002</v>
      </c>
      <c r="G53">
        <v>2.5062000000000002</v>
      </c>
      <c r="H53">
        <v>3.1076000000000001</v>
      </c>
      <c r="I53" t="str">
        <f t="shared" si="1"/>
        <v>In Jan, absenteeism was not significantly higher than expected in Region 5.</v>
      </c>
    </row>
    <row r="54" spans="1:9" x14ac:dyDescent="0.35">
      <c r="A54" t="s">
        <v>27</v>
      </c>
      <c r="B54" t="s">
        <v>4</v>
      </c>
      <c r="C54">
        <v>2.5817000000000001</v>
      </c>
      <c r="D54">
        <v>2.2589999999999999</v>
      </c>
      <c r="E54">
        <v>2.9043000000000001</v>
      </c>
      <c r="F54">
        <v>2.7290999999999999</v>
      </c>
      <c r="G54">
        <v>2.4657</v>
      </c>
      <c r="H54">
        <v>2.9925000000000002</v>
      </c>
      <c r="I54" t="str">
        <f t="shared" si="1"/>
        <v>In Feb, absenteeism was not significantly higher than expected in Region 5.</v>
      </c>
    </row>
    <row r="55" spans="1:9" x14ac:dyDescent="0.35">
      <c r="A55" t="s">
        <v>27</v>
      </c>
      <c r="B55" t="s">
        <v>5</v>
      </c>
      <c r="C55">
        <v>1.8587</v>
      </c>
      <c r="D55">
        <v>1.4922</v>
      </c>
      <c r="E55">
        <v>2.2252999999999998</v>
      </c>
      <c r="F55">
        <v>2.5676999999999999</v>
      </c>
      <c r="G55">
        <v>2.3628999999999998</v>
      </c>
      <c r="H55">
        <v>2.7725</v>
      </c>
      <c r="I55" t="str">
        <f t="shared" si="1"/>
        <v>In Mar, absenteeism was not significantly higher than expected in Region 5.</v>
      </c>
    </row>
    <row r="56" spans="1:9" x14ac:dyDescent="0.35">
      <c r="A56" t="s">
        <v>27</v>
      </c>
      <c r="B56" t="s">
        <v>6</v>
      </c>
      <c r="C56">
        <v>2.8534999999999999</v>
      </c>
      <c r="D56">
        <v>2.3347000000000002</v>
      </c>
      <c r="E56">
        <v>3.3723000000000001</v>
      </c>
      <c r="F56">
        <v>2.0478999999999998</v>
      </c>
      <c r="G56">
        <v>1.9403999999999999</v>
      </c>
      <c r="H56">
        <v>2.1554000000000002</v>
      </c>
      <c r="I56" t="str">
        <f t="shared" si="1"/>
        <v>In Apr, absenteeism was significantly higher than expected in Region 5.</v>
      </c>
    </row>
    <row r="57" spans="1:9" x14ac:dyDescent="0.35">
      <c r="A57" t="s">
        <v>27</v>
      </c>
      <c r="B57" t="s">
        <v>7</v>
      </c>
      <c r="C57">
        <v>2.6602999999999999</v>
      </c>
      <c r="D57">
        <v>2.4992999999999999</v>
      </c>
      <c r="E57">
        <v>2.8212999999999999</v>
      </c>
      <c r="F57">
        <v>1.9634</v>
      </c>
      <c r="G57">
        <v>1.8223</v>
      </c>
      <c r="H57">
        <v>2.1046</v>
      </c>
      <c r="I57" t="str">
        <f t="shared" si="1"/>
        <v>In May, absenteeism was significantly higher than expected in Region 5.</v>
      </c>
    </row>
    <row r="58" spans="1:9" x14ac:dyDescent="0.35">
      <c r="A58" t="s">
        <v>27</v>
      </c>
      <c r="B58" t="s">
        <v>8</v>
      </c>
      <c r="C58">
        <v>1.7621</v>
      </c>
      <c r="D58">
        <v>1.3325</v>
      </c>
      <c r="E58">
        <v>2.1917</v>
      </c>
      <c r="F58">
        <v>1.7013</v>
      </c>
      <c r="G58">
        <v>1.4564999999999999</v>
      </c>
      <c r="H58">
        <v>1.9460999999999999</v>
      </c>
      <c r="I58" t="str">
        <f t="shared" si="1"/>
        <v>In Jun, absenteeism was not significantly higher than expected in Region 5.</v>
      </c>
    </row>
    <row r="59" spans="1:9" x14ac:dyDescent="0.35">
      <c r="A59" t="s">
        <v>27</v>
      </c>
      <c r="B59" t="s">
        <v>9</v>
      </c>
      <c r="C59">
        <v>2.073</v>
      </c>
      <c r="D59">
        <v>1.4985999999999999</v>
      </c>
      <c r="E59">
        <v>2.6475</v>
      </c>
      <c r="F59">
        <v>1.4482999999999999</v>
      </c>
      <c r="G59">
        <v>1.3029999999999999</v>
      </c>
      <c r="H59">
        <v>1.5935999999999999</v>
      </c>
      <c r="I59" t="str">
        <f t="shared" si="1"/>
        <v>In Jul, absenteeism was not significantly higher than expected in Region 5.</v>
      </c>
    </row>
    <row r="60" spans="1:9" x14ac:dyDescent="0.35">
      <c r="A60" t="s">
        <v>27</v>
      </c>
      <c r="B60" t="s">
        <v>10</v>
      </c>
      <c r="C60">
        <v>2.2446000000000002</v>
      </c>
      <c r="D60">
        <v>1.9315</v>
      </c>
      <c r="E60">
        <v>2.5577000000000001</v>
      </c>
      <c r="F60">
        <v>1.6364000000000001</v>
      </c>
      <c r="G60">
        <v>1.5087999999999999</v>
      </c>
      <c r="H60">
        <v>1.7641</v>
      </c>
      <c r="I60" t="str">
        <f t="shared" si="1"/>
        <v>In Aug, absenteeism was significantly higher than expected in Region 5.</v>
      </c>
    </row>
    <row r="61" spans="1:9" x14ac:dyDescent="0.35">
      <c r="A61" t="s">
        <v>27</v>
      </c>
      <c r="B61" t="s">
        <v>11</v>
      </c>
      <c r="C61">
        <v>2.4639000000000002</v>
      </c>
      <c r="D61">
        <v>1.9226000000000001</v>
      </c>
      <c r="E61">
        <v>3.0051999999999999</v>
      </c>
      <c r="F61">
        <v>1.9877</v>
      </c>
      <c r="G61">
        <v>1.8098000000000001</v>
      </c>
      <c r="H61">
        <v>2.1657000000000002</v>
      </c>
      <c r="I61" t="str">
        <f t="shared" si="1"/>
        <v>In Sep, absenteeism was not significantly higher than expected in Region 5.</v>
      </c>
    </row>
    <row r="62" spans="1:9" x14ac:dyDescent="0.35">
      <c r="A62" t="s">
        <v>28</v>
      </c>
      <c r="B62" t="s">
        <v>0</v>
      </c>
      <c r="C62">
        <v>1.841</v>
      </c>
      <c r="D62">
        <v>1.5539000000000001</v>
      </c>
      <c r="E62">
        <v>2.1282000000000001</v>
      </c>
      <c r="F62">
        <v>1.8069999999999999</v>
      </c>
      <c r="G62">
        <v>1.6073999999999999</v>
      </c>
      <c r="H62">
        <v>2.0066000000000002</v>
      </c>
      <c r="I62" t="str">
        <f t="shared" si="1"/>
        <v>In Oct, absenteeism was not significantly higher than expected in Region 6.</v>
      </c>
    </row>
    <row r="63" spans="1:9" x14ac:dyDescent="0.35">
      <c r="A63" t="s">
        <v>28</v>
      </c>
      <c r="B63" t="s">
        <v>1</v>
      </c>
      <c r="C63">
        <v>2.3660999999999999</v>
      </c>
      <c r="D63">
        <v>2.0326</v>
      </c>
      <c r="E63">
        <v>2.6996000000000002</v>
      </c>
      <c r="F63">
        <v>1.7971999999999999</v>
      </c>
      <c r="G63">
        <v>1.6814</v>
      </c>
      <c r="H63">
        <v>1.913</v>
      </c>
      <c r="I63" t="str">
        <f t="shared" si="1"/>
        <v>In Nov, absenteeism was significantly higher than expected in Region 6.</v>
      </c>
    </row>
    <row r="64" spans="1:9" x14ac:dyDescent="0.35">
      <c r="A64" t="s">
        <v>28</v>
      </c>
      <c r="B64" t="s">
        <v>2</v>
      </c>
      <c r="C64">
        <v>2.718</v>
      </c>
      <c r="D64">
        <v>2.5238999999999998</v>
      </c>
      <c r="E64">
        <v>2.9121000000000001</v>
      </c>
      <c r="F64">
        <v>2.0756999999999999</v>
      </c>
      <c r="G64">
        <v>1.9883</v>
      </c>
      <c r="H64">
        <v>2.1631</v>
      </c>
      <c r="I64" t="str">
        <f t="shared" si="1"/>
        <v>In Dec, absenteeism was significantly higher than expected in Region 6.</v>
      </c>
    </row>
    <row r="65" spans="1:9" x14ac:dyDescent="0.35">
      <c r="A65" t="s">
        <v>28</v>
      </c>
      <c r="B65" t="s">
        <v>3</v>
      </c>
      <c r="C65">
        <v>2.8527999999999998</v>
      </c>
      <c r="D65">
        <v>2.4274</v>
      </c>
      <c r="E65">
        <v>3.2782</v>
      </c>
      <c r="F65">
        <v>2.4274</v>
      </c>
      <c r="G65">
        <v>2.3344999999999998</v>
      </c>
      <c r="H65">
        <v>2.5204</v>
      </c>
      <c r="I65" t="str">
        <f t="shared" si="1"/>
        <v>In Jan, absenteeism was not significantly higher than expected in Region 6.</v>
      </c>
    </row>
    <row r="66" spans="1:9" x14ac:dyDescent="0.35">
      <c r="A66" t="s">
        <v>28</v>
      </c>
      <c r="B66" t="s">
        <v>4</v>
      </c>
      <c r="C66">
        <v>2.2974999999999999</v>
      </c>
      <c r="D66">
        <v>2.0091999999999999</v>
      </c>
      <c r="E66">
        <v>2.5857999999999999</v>
      </c>
      <c r="F66">
        <v>2.2418999999999998</v>
      </c>
      <c r="G66">
        <v>2.1739000000000002</v>
      </c>
      <c r="H66">
        <v>2.3098999999999998</v>
      </c>
      <c r="I66" t="str">
        <f t="shared" si="1"/>
        <v>In Feb, absenteeism was not significantly higher than expected in Region 6.</v>
      </c>
    </row>
    <row r="67" spans="1:9" x14ac:dyDescent="0.35">
      <c r="A67" t="s">
        <v>28</v>
      </c>
      <c r="B67" t="s">
        <v>5</v>
      </c>
      <c r="C67">
        <v>2.2279</v>
      </c>
      <c r="D67">
        <v>1.9451000000000001</v>
      </c>
      <c r="E67">
        <v>2.5106000000000002</v>
      </c>
      <c r="F67">
        <v>1.9088000000000001</v>
      </c>
      <c r="G67">
        <v>1.7276</v>
      </c>
      <c r="H67">
        <v>2.0899000000000001</v>
      </c>
      <c r="I67" t="str">
        <f t="shared" si="1"/>
        <v>In Mar, absenteeism was not significantly higher than expected in Region 6.</v>
      </c>
    </row>
    <row r="68" spans="1:9" x14ac:dyDescent="0.35">
      <c r="A68" t="s">
        <v>28</v>
      </c>
      <c r="B68" t="s">
        <v>6</v>
      </c>
      <c r="C68">
        <v>2.5407999999999999</v>
      </c>
      <c r="D68">
        <v>2.3730000000000002</v>
      </c>
      <c r="E68">
        <v>2.7086999999999999</v>
      </c>
      <c r="F68">
        <v>1.8115000000000001</v>
      </c>
      <c r="G68">
        <v>1.528</v>
      </c>
      <c r="H68">
        <v>2.0950000000000002</v>
      </c>
      <c r="I68" t="str">
        <f t="shared" si="1"/>
        <v>In Apr, absenteeism was significantly higher than expected in Region 6.</v>
      </c>
    </row>
    <row r="69" spans="1:9" x14ac:dyDescent="0.35">
      <c r="A69" t="s">
        <v>28</v>
      </c>
      <c r="B69" t="s">
        <v>7</v>
      </c>
      <c r="C69">
        <v>1.4903</v>
      </c>
      <c r="D69">
        <v>1.1483000000000001</v>
      </c>
      <c r="E69">
        <v>1.8324</v>
      </c>
      <c r="F69">
        <v>1.6658999999999999</v>
      </c>
      <c r="G69">
        <v>1.5214000000000001</v>
      </c>
      <c r="H69">
        <v>1.8105</v>
      </c>
      <c r="I69" t="str">
        <f t="shared" si="1"/>
        <v>In May, absenteeism was not significantly higher than expected in Region 6.</v>
      </c>
    </row>
    <row r="70" spans="1:9" x14ac:dyDescent="0.35">
      <c r="A70" t="s">
        <v>28</v>
      </c>
      <c r="B70" t="s">
        <v>8</v>
      </c>
      <c r="C70">
        <v>1.6959</v>
      </c>
      <c r="D70">
        <v>1.4216</v>
      </c>
      <c r="E70">
        <v>1.9702999999999999</v>
      </c>
      <c r="F70">
        <v>1.8015000000000001</v>
      </c>
      <c r="G70">
        <v>1.6467000000000001</v>
      </c>
      <c r="H70">
        <v>1.9563999999999999</v>
      </c>
      <c r="I70" t="str">
        <f t="shared" si="1"/>
        <v>In Jun, absenteeism was not significantly higher than expected in Region 6.</v>
      </c>
    </row>
    <row r="71" spans="1:9" x14ac:dyDescent="0.35">
      <c r="A71" t="s">
        <v>28</v>
      </c>
      <c r="B71" t="s">
        <v>9</v>
      </c>
      <c r="C71">
        <v>2.0097</v>
      </c>
      <c r="D71">
        <v>1.748</v>
      </c>
      <c r="E71">
        <v>2.2713999999999999</v>
      </c>
      <c r="F71">
        <v>1.6369</v>
      </c>
      <c r="G71">
        <v>1.4321999999999999</v>
      </c>
      <c r="H71">
        <v>1.8415999999999999</v>
      </c>
      <c r="I71" t="str">
        <f t="shared" si="1"/>
        <v>In Jul, absenteeism was not significantly higher than expected in Region 6.</v>
      </c>
    </row>
    <row r="72" spans="1:9" x14ac:dyDescent="0.35">
      <c r="A72" t="s">
        <v>28</v>
      </c>
      <c r="B72" t="s">
        <v>10</v>
      </c>
      <c r="C72">
        <v>2.4137</v>
      </c>
      <c r="D72">
        <v>2.1751</v>
      </c>
      <c r="E72">
        <v>2.6522999999999999</v>
      </c>
      <c r="F72">
        <v>1.581</v>
      </c>
      <c r="G72">
        <v>1.4636</v>
      </c>
      <c r="H72">
        <v>1.6984999999999999</v>
      </c>
      <c r="I72" t="str">
        <f t="shared" si="1"/>
        <v>In Aug, absenteeism was significantly higher than expected in Region 6.</v>
      </c>
    </row>
    <row r="73" spans="1:9" x14ac:dyDescent="0.35">
      <c r="A73" t="s">
        <v>28</v>
      </c>
      <c r="B73" t="s">
        <v>11</v>
      </c>
      <c r="C73">
        <v>2.7448000000000001</v>
      </c>
      <c r="D73">
        <v>2.5489999999999999</v>
      </c>
      <c r="E73">
        <v>2.9407000000000001</v>
      </c>
      <c r="F73">
        <v>1.7399</v>
      </c>
      <c r="G73">
        <v>1.6293</v>
      </c>
      <c r="H73">
        <v>1.8504</v>
      </c>
      <c r="I73" t="str">
        <f t="shared" si="1"/>
        <v>In Sep, absenteeism was significantly higher than expected in Region 6.</v>
      </c>
    </row>
    <row r="74" spans="1:9" x14ac:dyDescent="0.35">
      <c r="A74" t="s">
        <v>29</v>
      </c>
      <c r="B74" t="s">
        <v>0</v>
      </c>
      <c r="C74">
        <v>2.0709</v>
      </c>
      <c r="D74">
        <v>0.97529999999999994</v>
      </c>
      <c r="E74">
        <v>3.1665000000000001</v>
      </c>
      <c r="F74">
        <v>1.7104999999999999</v>
      </c>
      <c r="G74">
        <v>1.4372</v>
      </c>
      <c r="H74">
        <v>1.9837</v>
      </c>
      <c r="I74" t="str">
        <f t="shared" ref="I74:I121" si="2">IF(D74&gt;H74,"In "&amp;B74&amp;", absenteeism was significantly higher than expected in"&amp;" "&amp;A74&amp;".","In "&amp;B74&amp;", absenteeism was not significantly higher than expected in"&amp;" "&amp;A74&amp;".")</f>
        <v>In Oct, absenteeism was not significantly higher than expected in Region 7.</v>
      </c>
    </row>
    <row r="75" spans="1:9" x14ac:dyDescent="0.35">
      <c r="A75" t="s">
        <v>29</v>
      </c>
      <c r="B75" t="s">
        <v>1</v>
      </c>
      <c r="C75">
        <v>3.4855999999999998</v>
      </c>
      <c r="D75">
        <v>2.1212</v>
      </c>
      <c r="E75">
        <v>4.8499999999999996</v>
      </c>
      <c r="F75">
        <v>1.9842</v>
      </c>
      <c r="G75">
        <v>1.8434999999999999</v>
      </c>
      <c r="H75">
        <v>2.1248999999999998</v>
      </c>
      <c r="I75" t="str">
        <f t="shared" si="2"/>
        <v>In Nov, absenteeism was not significantly higher than expected in Region 7.</v>
      </c>
    </row>
    <row r="76" spans="1:9" x14ac:dyDescent="0.35">
      <c r="A76" t="s">
        <v>29</v>
      </c>
      <c r="B76" t="s">
        <v>2</v>
      </c>
      <c r="C76">
        <v>2.6903999999999999</v>
      </c>
      <c r="D76">
        <v>2.0636999999999999</v>
      </c>
      <c r="E76">
        <v>3.3170999999999999</v>
      </c>
      <c r="F76">
        <v>2.4655999999999998</v>
      </c>
      <c r="G76">
        <v>2.2867000000000002</v>
      </c>
      <c r="H76">
        <v>2.6444000000000001</v>
      </c>
      <c r="I76" t="str">
        <f t="shared" si="2"/>
        <v>In Dec, absenteeism was not significantly higher than expected in Region 7.</v>
      </c>
    </row>
    <row r="77" spans="1:9" x14ac:dyDescent="0.35">
      <c r="A77" t="s">
        <v>29</v>
      </c>
      <c r="B77" t="s">
        <v>3</v>
      </c>
      <c r="C77">
        <v>2.7641</v>
      </c>
      <c r="D77">
        <v>2.4554999999999998</v>
      </c>
      <c r="E77">
        <v>3.0728</v>
      </c>
      <c r="F77">
        <v>2.5424000000000002</v>
      </c>
      <c r="G77">
        <v>2.2081</v>
      </c>
      <c r="H77">
        <v>2.8765999999999998</v>
      </c>
      <c r="I77" t="str">
        <f t="shared" si="2"/>
        <v>In Jan, absenteeism was not significantly higher than expected in Region 7.</v>
      </c>
    </row>
    <row r="78" spans="1:9" x14ac:dyDescent="0.35">
      <c r="A78" t="s">
        <v>29</v>
      </c>
      <c r="B78" t="s">
        <v>4</v>
      </c>
      <c r="C78">
        <v>1.8233999999999999</v>
      </c>
      <c r="D78">
        <v>1.2029000000000001</v>
      </c>
      <c r="E78">
        <v>2.4439000000000002</v>
      </c>
      <c r="F78">
        <v>2.4676999999999998</v>
      </c>
      <c r="G78">
        <v>2.0891999999999999</v>
      </c>
      <c r="H78">
        <v>2.8460999999999999</v>
      </c>
      <c r="I78" t="str">
        <f t="shared" si="2"/>
        <v>In Feb, absenteeism was not significantly higher than expected in Region 7.</v>
      </c>
    </row>
    <row r="79" spans="1:9" x14ac:dyDescent="0.35">
      <c r="A79" t="s">
        <v>29</v>
      </c>
      <c r="B79" t="s">
        <v>5</v>
      </c>
      <c r="C79">
        <v>2.6114000000000002</v>
      </c>
      <c r="D79">
        <v>2.0434999999999999</v>
      </c>
      <c r="E79">
        <v>3.1791999999999998</v>
      </c>
      <c r="F79">
        <v>2.2951000000000001</v>
      </c>
      <c r="G79">
        <v>1.68</v>
      </c>
      <c r="H79">
        <v>2.9100999999999999</v>
      </c>
      <c r="I79" t="str">
        <f t="shared" si="2"/>
        <v>In Mar, absenteeism was not significantly higher than expected in Region 7.</v>
      </c>
    </row>
    <row r="80" spans="1:9" x14ac:dyDescent="0.35">
      <c r="A80" t="s">
        <v>29</v>
      </c>
      <c r="B80" t="s">
        <v>6</v>
      </c>
      <c r="C80">
        <v>2.4546000000000001</v>
      </c>
      <c r="D80">
        <v>1.2785</v>
      </c>
      <c r="E80">
        <v>3.6307</v>
      </c>
      <c r="F80">
        <v>1.9257</v>
      </c>
      <c r="G80">
        <v>1.7830999999999999</v>
      </c>
      <c r="H80">
        <v>2.0682</v>
      </c>
      <c r="I80" t="str">
        <f t="shared" si="2"/>
        <v>In Apr, absenteeism was not significantly higher than expected in Region 7.</v>
      </c>
    </row>
    <row r="81" spans="1:9" x14ac:dyDescent="0.35">
      <c r="A81" t="s">
        <v>29</v>
      </c>
      <c r="B81" t="s">
        <v>7</v>
      </c>
      <c r="C81">
        <v>1.8916999999999999</v>
      </c>
      <c r="D81">
        <v>1.5325</v>
      </c>
      <c r="E81">
        <v>2.2509999999999999</v>
      </c>
      <c r="F81">
        <v>1.9792000000000001</v>
      </c>
      <c r="G81">
        <v>1.7318</v>
      </c>
      <c r="H81">
        <v>2.2265999999999999</v>
      </c>
      <c r="I81" t="str">
        <f t="shared" si="2"/>
        <v>In May, absenteeism was not significantly higher than expected in Region 7.</v>
      </c>
    </row>
    <row r="82" spans="1:9" x14ac:dyDescent="0.35">
      <c r="A82" t="s">
        <v>29</v>
      </c>
      <c r="B82" t="s">
        <v>8</v>
      </c>
      <c r="C82">
        <v>1.4131</v>
      </c>
      <c r="D82">
        <v>0.90820000000000001</v>
      </c>
      <c r="E82">
        <v>1.9179999999999999</v>
      </c>
      <c r="F82">
        <v>1.9074</v>
      </c>
      <c r="G82">
        <v>1.6369</v>
      </c>
      <c r="H82">
        <v>2.1779999999999999</v>
      </c>
      <c r="I82" t="str">
        <f t="shared" si="2"/>
        <v>In Jun, absenteeism was not significantly higher than expected in Region 7.</v>
      </c>
    </row>
    <row r="83" spans="1:9" x14ac:dyDescent="0.35">
      <c r="A83" t="s">
        <v>29</v>
      </c>
      <c r="B83" t="s">
        <v>9</v>
      </c>
      <c r="C83">
        <v>2.3692000000000002</v>
      </c>
      <c r="D83">
        <v>1.8081</v>
      </c>
      <c r="E83">
        <v>2.9302999999999999</v>
      </c>
      <c r="F83">
        <v>1.7576000000000001</v>
      </c>
      <c r="G83">
        <v>1.4193</v>
      </c>
      <c r="H83">
        <v>2.0960000000000001</v>
      </c>
      <c r="I83" t="str">
        <f t="shared" si="2"/>
        <v>In Jul, absenteeism was not significantly higher than expected in Region 7.</v>
      </c>
    </row>
    <row r="84" spans="1:9" x14ac:dyDescent="0.35">
      <c r="A84" t="s">
        <v>29</v>
      </c>
      <c r="B84" t="s">
        <v>10</v>
      </c>
      <c r="C84">
        <v>2.1233</v>
      </c>
      <c r="D84">
        <v>1.7734000000000001</v>
      </c>
      <c r="E84">
        <v>2.4733000000000001</v>
      </c>
      <c r="F84">
        <v>1.7057</v>
      </c>
      <c r="G84">
        <v>1.5567</v>
      </c>
      <c r="H84">
        <v>1.8546</v>
      </c>
      <c r="I84" t="str">
        <f t="shared" si="2"/>
        <v>In Aug, absenteeism was not significantly higher than expected in Region 7.</v>
      </c>
    </row>
    <row r="85" spans="1:9" x14ac:dyDescent="0.35">
      <c r="A85" t="s">
        <v>29</v>
      </c>
      <c r="B85" t="s">
        <v>11</v>
      </c>
      <c r="C85">
        <v>2.8815</v>
      </c>
      <c r="D85">
        <v>1.5851</v>
      </c>
      <c r="E85">
        <v>4.1779000000000002</v>
      </c>
      <c r="F85">
        <v>1.9027000000000001</v>
      </c>
      <c r="G85">
        <v>1.8134999999999999</v>
      </c>
      <c r="H85">
        <v>1.9919</v>
      </c>
      <c r="I85" t="str">
        <f t="shared" si="2"/>
        <v>In Sep, absenteeism was not significantly higher than expected in Region 7.</v>
      </c>
    </row>
    <row r="86" spans="1:9" x14ac:dyDescent="0.35">
      <c r="A86" t="s">
        <v>30</v>
      </c>
      <c r="B86" t="s">
        <v>0</v>
      </c>
      <c r="C86">
        <v>2.1457000000000002</v>
      </c>
      <c r="D86">
        <v>1.1174999999999999</v>
      </c>
      <c r="E86">
        <v>3.1739999999999999</v>
      </c>
      <c r="F86">
        <v>1.8364</v>
      </c>
      <c r="G86">
        <v>1.7363</v>
      </c>
      <c r="H86">
        <v>1.9365000000000001</v>
      </c>
      <c r="I86" t="str">
        <f t="shared" si="2"/>
        <v>In Oct, absenteeism was not significantly higher than expected in Region 8.</v>
      </c>
    </row>
    <row r="87" spans="1:9" x14ac:dyDescent="0.35">
      <c r="A87" t="s">
        <v>30</v>
      </c>
      <c r="B87" t="s">
        <v>1</v>
      </c>
      <c r="C87">
        <v>3.1366999999999998</v>
      </c>
      <c r="D87">
        <v>2.78</v>
      </c>
      <c r="E87">
        <v>3.4933999999999998</v>
      </c>
      <c r="F87">
        <v>1.6577</v>
      </c>
      <c r="G87">
        <v>1.3526</v>
      </c>
      <c r="H87">
        <v>1.9628000000000001</v>
      </c>
      <c r="I87" t="str">
        <f t="shared" si="2"/>
        <v>In Nov, absenteeism was significantly higher than expected in Region 8.</v>
      </c>
    </row>
    <row r="88" spans="1:9" x14ac:dyDescent="0.35">
      <c r="A88" t="s">
        <v>30</v>
      </c>
      <c r="B88" t="s">
        <v>2</v>
      </c>
      <c r="C88">
        <v>2.7465000000000002</v>
      </c>
      <c r="D88">
        <v>1.6571</v>
      </c>
      <c r="E88">
        <v>3.8359000000000001</v>
      </c>
      <c r="F88">
        <v>2.0752000000000002</v>
      </c>
      <c r="G88">
        <v>1.9753000000000001</v>
      </c>
      <c r="H88">
        <v>2.1751</v>
      </c>
      <c r="I88" t="str">
        <f t="shared" si="2"/>
        <v>In Dec, absenteeism was not significantly higher than expected in Region 8.</v>
      </c>
    </row>
    <row r="89" spans="1:9" x14ac:dyDescent="0.35">
      <c r="A89" t="s">
        <v>30</v>
      </c>
      <c r="B89" t="s">
        <v>3</v>
      </c>
      <c r="C89">
        <v>2.5196999999999998</v>
      </c>
      <c r="D89">
        <v>1.9032</v>
      </c>
      <c r="E89">
        <v>3.1362000000000001</v>
      </c>
      <c r="F89">
        <v>2.5800999999999998</v>
      </c>
      <c r="G89">
        <v>2.1772999999999998</v>
      </c>
      <c r="H89">
        <v>2.9828999999999999</v>
      </c>
      <c r="I89" t="str">
        <f t="shared" si="2"/>
        <v>In Jan, absenteeism was not significantly higher than expected in Region 8.</v>
      </c>
    </row>
    <row r="90" spans="1:9" x14ac:dyDescent="0.35">
      <c r="A90" t="s">
        <v>30</v>
      </c>
      <c r="B90" t="s">
        <v>4</v>
      </c>
      <c r="C90">
        <v>2.2181999999999999</v>
      </c>
      <c r="D90">
        <v>1.6677</v>
      </c>
      <c r="E90">
        <v>2.7686999999999999</v>
      </c>
      <c r="F90">
        <v>2.8035000000000001</v>
      </c>
      <c r="G90">
        <v>2.4493</v>
      </c>
      <c r="H90">
        <v>3.1577000000000002</v>
      </c>
      <c r="I90" t="str">
        <f t="shared" si="2"/>
        <v>In Feb, absenteeism was not significantly higher than expected in Region 8.</v>
      </c>
    </row>
    <row r="91" spans="1:9" x14ac:dyDescent="0.35">
      <c r="A91" t="s">
        <v>30</v>
      </c>
      <c r="B91" t="s">
        <v>5</v>
      </c>
      <c r="C91">
        <v>2.226</v>
      </c>
      <c r="D91">
        <v>1.8833</v>
      </c>
      <c r="E91">
        <v>2.5688</v>
      </c>
      <c r="F91">
        <v>2.2654000000000001</v>
      </c>
      <c r="G91">
        <v>2.0680000000000001</v>
      </c>
      <c r="H91">
        <v>2.4628000000000001</v>
      </c>
      <c r="I91" t="str">
        <f t="shared" si="2"/>
        <v>In Mar, absenteeism was not significantly higher than expected in Region 8.</v>
      </c>
    </row>
    <row r="92" spans="1:9" x14ac:dyDescent="0.35">
      <c r="A92" t="s">
        <v>30</v>
      </c>
      <c r="B92" t="s">
        <v>6</v>
      </c>
      <c r="C92">
        <v>2.1484999999999999</v>
      </c>
      <c r="D92">
        <v>1.7866</v>
      </c>
      <c r="E92">
        <v>2.5103</v>
      </c>
      <c r="F92">
        <v>2.1073</v>
      </c>
      <c r="G92">
        <v>1.8307</v>
      </c>
      <c r="H92">
        <v>2.3839000000000001</v>
      </c>
      <c r="I92" t="str">
        <f t="shared" si="2"/>
        <v>In Apr, absenteeism was not significantly higher than expected in Region 8.</v>
      </c>
    </row>
    <row r="93" spans="1:9" x14ac:dyDescent="0.35">
      <c r="A93" t="s">
        <v>30</v>
      </c>
      <c r="B93" t="s">
        <v>7</v>
      </c>
      <c r="C93">
        <v>1.7727999999999999</v>
      </c>
      <c r="D93">
        <v>1.2189000000000001</v>
      </c>
      <c r="E93">
        <v>2.3267000000000002</v>
      </c>
      <c r="F93">
        <v>1.8012999999999999</v>
      </c>
      <c r="G93">
        <v>1.4451000000000001</v>
      </c>
      <c r="H93">
        <v>2.1575000000000002</v>
      </c>
      <c r="I93" t="str">
        <f t="shared" si="2"/>
        <v>In May, absenteeism was not significantly higher than expected in Region 8.</v>
      </c>
    </row>
    <row r="94" spans="1:9" x14ac:dyDescent="0.35">
      <c r="A94" t="s">
        <v>30</v>
      </c>
      <c r="B94" t="s">
        <v>8</v>
      </c>
      <c r="C94">
        <v>1.6951000000000001</v>
      </c>
      <c r="D94">
        <v>1.3874</v>
      </c>
      <c r="E94">
        <v>2.0028999999999999</v>
      </c>
      <c r="F94">
        <v>1.4950000000000001</v>
      </c>
      <c r="G94">
        <v>1.3539000000000001</v>
      </c>
      <c r="H94">
        <v>1.6362000000000001</v>
      </c>
      <c r="I94" t="str">
        <f t="shared" si="2"/>
        <v>In Jun, absenteeism was not significantly higher than expected in Region 8.</v>
      </c>
    </row>
    <row r="95" spans="1:9" x14ac:dyDescent="0.35">
      <c r="A95" t="s">
        <v>30</v>
      </c>
      <c r="B95" t="s">
        <v>9</v>
      </c>
      <c r="C95">
        <v>1.427</v>
      </c>
      <c r="D95">
        <v>1.0668</v>
      </c>
      <c r="E95">
        <v>1.7871999999999999</v>
      </c>
      <c r="F95">
        <v>1.6589</v>
      </c>
      <c r="G95">
        <v>1.5989</v>
      </c>
      <c r="H95">
        <v>1.7189000000000001</v>
      </c>
      <c r="I95" t="str">
        <f t="shared" si="2"/>
        <v>In Jul, absenteeism was not significantly higher than expected in Region 8.</v>
      </c>
    </row>
    <row r="96" spans="1:9" x14ac:dyDescent="0.35">
      <c r="A96" t="s">
        <v>30</v>
      </c>
      <c r="B96" t="s">
        <v>10</v>
      </c>
      <c r="C96">
        <v>2.0741999999999998</v>
      </c>
      <c r="D96">
        <v>1.7945</v>
      </c>
      <c r="E96">
        <v>2.3538000000000001</v>
      </c>
      <c r="F96">
        <v>1.5521</v>
      </c>
      <c r="G96">
        <v>1.2169000000000001</v>
      </c>
      <c r="H96">
        <v>1.8874</v>
      </c>
      <c r="I96" t="str">
        <f t="shared" si="2"/>
        <v>In Aug, absenteeism was not significantly higher than expected in Region 8.</v>
      </c>
    </row>
    <row r="97" spans="1:9" x14ac:dyDescent="0.35">
      <c r="A97" t="s">
        <v>30</v>
      </c>
      <c r="B97" t="s">
        <v>11</v>
      </c>
      <c r="C97">
        <v>2.0844</v>
      </c>
      <c r="D97">
        <v>1.4652000000000001</v>
      </c>
      <c r="E97">
        <v>2.7035999999999998</v>
      </c>
      <c r="F97">
        <v>1.7287999999999999</v>
      </c>
      <c r="G97">
        <v>1.6423000000000001</v>
      </c>
      <c r="H97">
        <v>1.8151999999999999</v>
      </c>
      <c r="I97" t="str">
        <f t="shared" si="2"/>
        <v>In Sep, absenteeism was not significantly higher than expected in Region 8.</v>
      </c>
    </row>
    <row r="98" spans="1:9" x14ac:dyDescent="0.35">
      <c r="A98" t="s">
        <v>31</v>
      </c>
      <c r="B98" t="s">
        <v>0</v>
      </c>
      <c r="C98">
        <v>1.8488</v>
      </c>
      <c r="D98">
        <v>1.6286</v>
      </c>
      <c r="E98">
        <v>2.0691000000000002</v>
      </c>
      <c r="F98">
        <v>1.7794000000000001</v>
      </c>
      <c r="G98">
        <v>1.6722999999999999</v>
      </c>
      <c r="H98">
        <v>1.8864000000000001</v>
      </c>
      <c r="I98" t="str">
        <f t="shared" si="2"/>
        <v>In Oct, absenteeism was not significantly higher than expected in Region 9.</v>
      </c>
    </row>
    <row r="99" spans="1:9" x14ac:dyDescent="0.35">
      <c r="A99" t="s">
        <v>31</v>
      </c>
      <c r="B99" t="s">
        <v>1</v>
      </c>
      <c r="C99">
        <v>1.6541999999999999</v>
      </c>
      <c r="D99">
        <v>1.2270000000000001</v>
      </c>
      <c r="E99">
        <v>2.0813999999999999</v>
      </c>
      <c r="F99">
        <v>2.0238</v>
      </c>
      <c r="G99">
        <v>1.8289</v>
      </c>
      <c r="H99">
        <v>2.2185999999999999</v>
      </c>
      <c r="I99" t="str">
        <f t="shared" si="2"/>
        <v>In Nov, absenteeism was not significantly higher than expected in Region 9.</v>
      </c>
    </row>
    <row r="100" spans="1:9" x14ac:dyDescent="0.35">
      <c r="A100" t="s">
        <v>31</v>
      </c>
      <c r="B100" t="s">
        <v>2</v>
      </c>
      <c r="C100">
        <v>2.5571999999999999</v>
      </c>
      <c r="D100">
        <v>2.1907000000000001</v>
      </c>
      <c r="E100">
        <v>2.9237000000000002</v>
      </c>
      <c r="F100">
        <v>2.5522</v>
      </c>
      <c r="G100">
        <v>2.4339</v>
      </c>
      <c r="H100">
        <v>2.6703999999999999</v>
      </c>
      <c r="I100" t="str">
        <f t="shared" si="2"/>
        <v>In Dec, absenteeism was not significantly higher than expected in Region 9.</v>
      </c>
    </row>
    <row r="101" spans="1:9" x14ac:dyDescent="0.35">
      <c r="A101" t="s">
        <v>31</v>
      </c>
      <c r="B101" t="s">
        <v>3</v>
      </c>
      <c r="C101">
        <v>2.7605</v>
      </c>
      <c r="D101">
        <v>2.0809000000000002</v>
      </c>
      <c r="E101">
        <v>3.4401999999999999</v>
      </c>
      <c r="F101">
        <v>2.7269999999999999</v>
      </c>
      <c r="G101">
        <v>2.5366</v>
      </c>
      <c r="H101">
        <v>2.9173</v>
      </c>
      <c r="I101" t="str">
        <f t="shared" si="2"/>
        <v>In Jan, absenteeism was not significantly higher than expected in Region 9.</v>
      </c>
    </row>
    <row r="102" spans="1:9" x14ac:dyDescent="0.35">
      <c r="A102" t="s">
        <v>31</v>
      </c>
      <c r="B102" t="s">
        <v>4</v>
      </c>
      <c r="C102">
        <v>2.1869000000000001</v>
      </c>
      <c r="D102">
        <v>1.974</v>
      </c>
      <c r="E102">
        <v>2.3997999999999999</v>
      </c>
      <c r="F102">
        <v>2.6633</v>
      </c>
      <c r="G102">
        <v>2.4152999999999998</v>
      </c>
      <c r="H102">
        <v>2.9112</v>
      </c>
      <c r="I102" t="str">
        <f t="shared" si="2"/>
        <v>In Feb, absenteeism was not significantly higher than expected in Region 9.</v>
      </c>
    </row>
    <row r="103" spans="1:9" x14ac:dyDescent="0.35">
      <c r="A103" t="s">
        <v>31</v>
      </c>
      <c r="B103" t="s">
        <v>5</v>
      </c>
      <c r="C103">
        <v>2.0947</v>
      </c>
      <c r="D103">
        <v>1.7644</v>
      </c>
      <c r="E103">
        <v>2.4249000000000001</v>
      </c>
      <c r="F103">
        <v>2.5173999999999999</v>
      </c>
      <c r="G103">
        <v>2.3912</v>
      </c>
      <c r="H103">
        <v>2.6436000000000002</v>
      </c>
      <c r="I103" t="str">
        <f t="shared" si="2"/>
        <v>In Mar, absenteeism was not significantly higher than expected in Region 9.</v>
      </c>
    </row>
    <row r="104" spans="1:9" x14ac:dyDescent="0.35">
      <c r="A104" t="s">
        <v>31</v>
      </c>
      <c r="B104" t="s">
        <v>6</v>
      </c>
      <c r="C104">
        <v>2.4363000000000001</v>
      </c>
      <c r="D104">
        <v>1.4029</v>
      </c>
      <c r="E104">
        <v>3.4695999999999998</v>
      </c>
      <c r="F104">
        <v>1.9915</v>
      </c>
      <c r="G104">
        <v>1.7388999999999999</v>
      </c>
      <c r="H104">
        <v>2.2440000000000002</v>
      </c>
      <c r="I104" t="str">
        <f t="shared" si="2"/>
        <v>In Apr, absenteeism was not significantly higher than expected in Region 9.</v>
      </c>
    </row>
    <row r="105" spans="1:9" x14ac:dyDescent="0.35">
      <c r="A105" t="s">
        <v>31</v>
      </c>
      <c r="B105" t="s">
        <v>7</v>
      </c>
      <c r="C105">
        <v>2.0691000000000002</v>
      </c>
      <c r="D105">
        <v>1.4843</v>
      </c>
      <c r="E105">
        <v>2.6539999999999999</v>
      </c>
      <c r="F105">
        <v>2.0954999999999999</v>
      </c>
      <c r="G105">
        <v>1.8157000000000001</v>
      </c>
      <c r="H105">
        <v>2.3753000000000002</v>
      </c>
      <c r="I105" t="str">
        <f t="shared" si="2"/>
        <v>In May, absenteeism was not significantly higher than expected in Region 9.</v>
      </c>
    </row>
    <row r="106" spans="1:9" x14ac:dyDescent="0.35">
      <c r="A106" t="s">
        <v>31</v>
      </c>
      <c r="B106" t="s">
        <v>8</v>
      </c>
      <c r="C106">
        <v>1.8146</v>
      </c>
      <c r="D106">
        <v>1.3924000000000001</v>
      </c>
      <c r="E106">
        <v>2.2368000000000001</v>
      </c>
      <c r="F106">
        <v>1.8779999999999999</v>
      </c>
      <c r="G106">
        <v>1.6923999999999999</v>
      </c>
      <c r="H106">
        <v>2.0634999999999999</v>
      </c>
      <c r="I106" t="str">
        <f t="shared" si="2"/>
        <v>In Jun, absenteeism was not significantly higher than expected in Region 9.</v>
      </c>
    </row>
    <row r="107" spans="1:9" x14ac:dyDescent="0.35">
      <c r="A107" t="s">
        <v>31</v>
      </c>
      <c r="B107" t="s">
        <v>9</v>
      </c>
      <c r="C107">
        <v>1.8142</v>
      </c>
      <c r="D107">
        <v>1.3661000000000001</v>
      </c>
      <c r="E107">
        <v>2.2624</v>
      </c>
      <c r="F107">
        <v>1.6930000000000001</v>
      </c>
      <c r="G107">
        <v>1.5018</v>
      </c>
      <c r="H107">
        <v>1.8842000000000001</v>
      </c>
      <c r="I107" t="str">
        <f t="shared" si="2"/>
        <v>In Jul, absenteeism was not significantly higher than expected in Region 9.</v>
      </c>
    </row>
    <row r="108" spans="1:9" x14ac:dyDescent="0.35">
      <c r="A108" t="s">
        <v>31</v>
      </c>
      <c r="B108" t="s">
        <v>10</v>
      </c>
      <c r="C108">
        <v>2.1051000000000002</v>
      </c>
      <c r="D108">
        <v>1.8940999999999999</v>
      </c>
      <c r="E108">
        <v>2.3161</v>
      </c>
      <c r="F108">
        <v>1.8789</v>
      </c>
      <c r="G108">
        <v>1.7924</v>
      </c>
      <c r="H108">
        <v>1.9654</v>
      </c>
      <c r="I108" t="str">
        <f t="shared" si="2"/>
        <v>In Aug, absenteeism was not significantly higher than expected in Region 9.</v>
      </c>
    </row>
    <row r="109" spans="1:9" x14ac:dyDescent="0.35">
      <c r="A109" t="s">
        <v>31</v>
      </c>
      <c r="B109" t="s">
        <v>11</v>
      </c>
      <c r="C109">
        <v>2.0956999999999999</v>
      </c>
      <c r="D109">
        <v>1.3774999999999999</v>
      </c>
      <c r="E109">
        <v>2.8138999999999998</v>
      </c>
      <c r="F109">
        <v>1.8432999999999999</v>
      </c>
      <c r="G109">
        <v>1.724</v>
      </c>
      <c r="H109">
        <v>1.9625999999999999</v>
      </c>
      <c r="I109" t="str">
        <f t="shared" si="2"/>
        <v>In Sep, absenteeism was not significantly higher than expected in Region 9.</v>
      </c>
    </row>
    <row r="110" spans="1:9" x14ac:dyDescent="0.35">
      <c r="A110" t="s">
        <v>32</v>
      </c>
      <c r="B110" t="s">
        <v>0</v>
      </c>
      <c r="C110">
        <v>2.5836999999999999</v>
      </c>
      <c r="D110">
        <v>1.8620000000000001</v>
      </c>
      <c r="E110">
        <v>3.3054000000000001</v>
      </c>
      <c r="F110">
        <v>2.6781999999999999</v>
      </c>
      <c r="G110">
        <v>2.3224999999999998</v>
      </c>
      <c r="H110">
        <v>3.0339</v>
      </c>
      <c r="I110" t="str">
        <f t="shared" si="2"/>
        <v>In Oct, absenteeism was not significantly higher than expected in Region 10.</v>
      </c>
    </row>
    <row r="111" spans="1:9" x14ac:dyDescent="0.35">
      <c r="A111" t="s">
        <v>32</v>
      </c>
      <c r="B111" t="s">
        <v>1</v>
      </c>
      <c r="C111">
        <v>2.4327999999999999</v>
      </c>
      <c r="D111">
        <v>1.6835</v>
      </c>
      <c r="E111">
        <v>3.1819999999999999</v>
      </c>
      <c r="F111">
        <v>2.2875000000000001</v>
      </c>
      <c r="G111">
        <v>2.0931999999999999</v>
      </c>
      <c r="H111">
        <v>2.4817999999999998</v>
      </c>
      <c r="I111" t="str">
        <f t="shared" si="2"/>
        <v>In Nov, absenteeism was not significantly higher than expected in Region 10.</v>
      </c>
    </row>
    <row r="112" spans="1:9" x14ac:dyDescent="0.35">
      <c r="A112" t="s">
        <v>32</v>
      </c>
      <c r="B112" t="s">
        <v>2</v>
      </c>
      <c r="C112">
        <v>2.9441999999999999</v>
      </c>
      <c r="D112">
        <v>1.9679</v>
      </c>
      <c r="E112">
        <v>3.9203999999999999</v>
      </c>
      <c r="F112">
        <v>2.8782000000000001</v>
      </c>
      <c r="G112">
        <v>2.6535000000000002</v>
      </c>
      <c r="H112">
        <v>3.1029</v>
      </c>
      <c r="I112" t="str">
        <f t="shared" si="2"/>
        <v>In Dec, absenteeism was not significantly higher than expected in Region 10.</v>
      </c>
    </row>
    <row r="113" spans="1:9" x14ac:dyDescent="0.35">
      <c r="A113" t="s">
        <v>32</v>
      </c>
      <c r="B113" t="s">
        <v>3</v>
      </c>
      <c r="C113">
        <v>3.2890000000000001</v>
      </c>
      <c r="D113">
        <v>1.6194999999999999</v>
      </c>
      <c r="E113">
        <v>4.9584999999999999</v>
      </c>
      <c r="F113">
        <v>3.1269</v>
      </c>
      <c r="G113">
        <v>2.7296999999999998</v>
      </c>
      <c r="H113">
        <v>3.524</v>
      </c>
      <c r="I113" t="str">
        <f t="shared" si="2"/>
        <v>In Jan, absenteeism was not significantly higher than expected in Region 10.</v>
      </c>
    </row>
    <row r="114" spans="1:9" x14ac:dyDescent="0.35">
      <c r="A114" t="s">
        <v>32</v>
      </c>
      <c r="B114" t="s">
        <v>4</v>
      </c>
      <c r="C114">
        <v>2.3957000000000002</v>
      </c>
      <c r="D114">
        <v>1.8088</v>
      </c>
      <c r="E114">
        <v>2.9826999999999999</v>
      </c>
      <c r="F114">
        <v>3.3679000000000001</v>
      </c>
      <c r="G114">
        <v>3.1581000000000001</v>
      </c>
      <c r="H114">
        <v>3.5777000000000001</v>
      </c>
      <c r="I114" t="str">
        <f t="shared" si="2"/>
        <v>In Feb, absenteeism was not significantly higher than expected in Region 10.</v>
      </c>
    </row>
    <row r="115" spans="1:9" x14ac:dyDescent="0.35">
      <c r="A115" t="s">
        <v>32</v>
      </c>
      <c r="B115" t="s">
        <v>5</v>
      </c>
      <c r="C115">
        <v>2.2825000000000002</v>
      </c>
      <c r="D115">
        <v>2.0337000000000001</v>
      </c>
      <c r="E115">
        <v>2.5312999999999999</v>
      </c>
      <c r="F115">
        <v>2.9260999999999999</v>
      </c>
      <c r="G115">
        <v>2.6583000000000001</v>
      </c>
      <c r="H115">
        <v>3.194</v>
      </c>
      <c r="I115" t="str">
        <f t="shared" si="2"/>
        <v>In Mar, absenteeism was not significantly higher than expected in Region 10.</v>
      </c>
    </row>
    <row r="116" spans="1:9" x14ac:dyDescent="0.35">
      <c r="A116" t="s">
        <v>32</v>
      </c>
      <c r="B116" t="s">
        <v>6</v>
      </c>
      <c r="C116">
        <v>2.6617000000000002</v>
      </c>
      <c r="D116">
        <v>2.3371</v>
      </c>
      <c r="E116">
        <v>2.9863</v>
      </c>
      <c r="F116">
        <v>2.3908</v>
      </c>
      <c r="G116">
        <v>2.0390999999999999</v>
      </c>
      <c r="H116">
        <v>2.7425000000000002</v>
      </c>
      <c r="I116" t="str">
        <f t="shared" si="2"/>
        <v>In Apr, absenteeism was not significantly higher than expected in Region 10.</v>
      </c>
    </row>
    <row r="117" spans="1:9" x14ac:dyDescent="0.35">
      <c r="A117" t="s">
        <v>32</v>
      </c>
      <c r="B117" t="s">
        <v>7</v>
      </c>
      <c r="C117">
        <v>3.8292999999999999</v>
      </c>
      <c r="D117">
        <v>3.1171000000000002</v>
      </c>
      <c r="E117">
        <v>4.5415000000000001</v>
      </c>
      <c r="F117">
        <v>2.1898</v>
      </c>
      <c r="G117">
        <v>2.0632000000000001</v>
      </c>
      <c r="H117">
        <v>2.3163999999999998</v>
      </c>
      <c r="I117" t="str">
        <f t="shared" si="2"/>
        <v>In May, absenteeism was significantly higher than expected in Region 10.</v>
      </c>
    </row>
    <row r="118" spans="1:9" x14ac:dyDescent="0.35">
      <c r="A118" t="s">
        <v>32</v>
      </c>
      <c r="B118" t="s">
        <v>8</v>
      </c>
      <c r="C118">
        <v>2.3733</v>
      </c>
      <c r="D118">
        <v>2.0838000000000001</v>
      </c>
      <c r="E118">
        <v>2.6627000000000001</v>
      </c>
      <c r="F118">
        <v>2.0047999999999999</v>
      </c>
      <c r="G118">
        <v>1.6651</v>
      </c>
      <c r="H118">
        <v>2.3445</v>
      </c>
      <c r="I118" t="str">
        <f t="shared" si="2"/>
        <v>In Jun, absenteeism was not significantly higher than expected in Region 10.</v>
      </c>
    </row>
    <row r="119" spans="1:9" x14ac:dyDescent="0.35">
      <c r="A119" t="s">
        <v>32</v>
      </c>
      <c r="B119" t="s">
        <v>9</v>
      </c>
      <c r="C119">
        <v>3.4782999999999999</v>
      </c>
      <c r="D119">
        <v>3.0996000000000001</v>
      </c>
      <c r="E119">
        <v>3.8569</v>
      </c>
      <c r="F119">
        <v>1.9147000000000001</v>
      </c>
      <c r="G119">
        <v>1.7374000000000001</v>
      </c>
      <c r="H119">
        <v>2.0918999999999999</v>
      </c>
      <c r="I119" t="str">
        <f t="shared" si="2"/>
        <v>In Jul, absenteeism was significantly higher than expected in Region 10.</v>
      </c>
    </row>
    <row r="120" spans="1:9" x14ac:dyDescent="0.35">
      <c r="A120" t="s">
        <v>32</v>
      </c>
      <c r="B120" t="s">
        <v>10</v>
      </c>
      <c r="C120">
        <v>2.4346000000000001</v>
      </c>
      <c r="D120">
        <v>1.6168</v>
      </c>
      <c r="E120">
        <v>3.2524000000000002</v>
      </c>
      <c r="F120">
        <v>1.9129</v>
      </c>
      <c r="G120">
        <v>1.6480999999999999</v>
      </c>
      <c r="H120">
        <v>2.1776</v>
      </c>
      <c r="I120" t="str">
        <f t="shared" si="2"/>
        <v>In Aug, absenteeism was not significantly higher than expected in Region 10.</v>
      </c>
    </row>
    <row r="121" spans="1:9" x14ac:dyDescent="0.35">
      <c r="A121" t="s">
        <v>32</v>
      </c>
      <c r="B121" t="s">
        <v>11</v>
      </c>
      <c r="C121">
        <v>2.819</v>
      </c>
      <c r="D121">
        <v>1.3733</v>
      </c>
      <c r="E121">
        <v>4.2647000000000004</v>
      </c>
      <c r="F121">
        <v>2.2073999999999998</v>
      </c>
      <c r="G121">
        <v>1.8012999999999999</v>
      </c>
      <c r="H121">
        <v>2.6133999999999999</v>
      </c>
      <c r="I121" t="str">
        <f t="shared" si="2"/>
        <v>In Sep, absenteeism was not significantly higher than expected in Region 10.</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heetViews>
  <sheetFormatPr defaultRowHeight="14.5" x14ac:dyDescent="0.35"/>
  <sheetData>
    <row r="1" spans="1:6" x14ac:dyDescent="0.35">
      <c r="A1" t="s">
        <v>12</v>
      </c>
      <c r="B1" t="s">
        <v>34</v>
      </c>
      <c r="C1" t="s">
        <v>35</v>
      </c>
      <c r="D1" t="s">
        <v>36</v>
      </c>
      <c r="E1" t="s">
        <v>37</v>
      </c>
      <c r="F1" t="s">
        <v>112</v>
      </c>
    </row>
    <row r="2" spans="1:6" x14ac:dyDescent="0.35">
      <c r="A2" t="s">
        <v>0</v>
      </c>
      <c r="B2">
        <v>2.27</v>
      </c>
      <c r="C2">
        <v>1.56</v>
      </c>
      <c r="D2">
        <v>2.0499999999999998</v>
      </c>
      <c r="E2">
        <v>3.15</v>
      </c>
      <c r="F2" t="str">
        <f t="shared" ref="F2:F13"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5">
      <c r="A3" t="s">
        <v>1</v>
      </c>
      <c r="B3">
        <v>2.84</v>
      </c>
      <c r="C3">
        <v>2.0099999999999998</v>
      </c>
      <c r="D3">
        <v>2.5299999999999998</v>
      </c>
      <c r="E3">
        <v>2.66</v>
      </c>
      <c r="F3" t="str">
        <f t="shared" si="0"/>
        <v>In Nov, absenteeism by age group was highest in the 16-24 yrs age group.</v>
      </c>
    </row>
    <row r="4" spans="1:6" x14ac:dyDescent="0.35">
      <c r="A4" t="s">
        <v>2</v>
      </c>
      <c r="B4">
        <v>4.0599999999999996</v>
      </c>
      <c r="C4">
        <v>2.2200000000000002</v>
      </c>
      <c r="D4">
        <v>2.85</v>
      </c>
      <c r="E4">
        <v>3.06</v>
      </c>
      <c r="F4" t="str">
        <f t="shared" si="0"/>
        <v>In Dec, absenteeism by age group was highest in the 16-24 yrs age group.</v>
      </c>
    </row>
    <row r="5" spans="1:6" x14ac:dyDescent="0.35">
      <c r="A5" t="s">
        <v>3</v>
      </c>
      <c r="B5">
        <v>3.23</v>
      </c>
      <c r="C5">
        <v>2.5</v>
      </c>
      <c r="D5">
        <v>2.68</v>
      </c>
      <c r="E5">
        <v>2.61</v>
      </c>
      <c r="F5" t="str">
        <f t="shared" si="0"/>
        <v>In Jan, absenteeism by age group was highest in the 16-24 yrs age group.</v>
      </c>
    </row>
    <row r="6" spans="1:6" x14ac:dyDescent="0.35">
      <c r="A6" t="s">
        <v>4</v>
      </c>
      <c r="B6">
        <v>2.75</v>
      </c>
      <c r="C6">
        <v>1.85</v>
      </c>
      <c r="D6">
        <v>2.33</v>
      </c>
      <c r="E6">
        <v>3.66</v>
      </c>
      <c r="F6" t="str">
        <f t="shared" si="0"/>
        <v>In Feb, absenteeism by age group was highest in the 65+ yrs age group.</v>
      </c>
    </row>
    <row r="7" spans="1:6" x14ac:dyDescent="0.35">
      <c r="A7" t="s">
        <v>5</v>
      </c>
      <c r="B7">
        <v>1.65</v>
      </c>
      <c r="C7">
        <v>1.87</v>
      </c>
      <c r="D7">
        <v>2.3199999999999998</v>
      </c>
      <c r="E7">
        <v>4.7699999999999996</v>
      </c>
      <c r="F7" t="str">
        <f t="shared" si="0"/>
        <v>In Mar, absenteeism by age group was highest in the 65+ yrs age group.</v>
      </c>
    </row>
    <row r="8" spans="1:6" x14ac:dyDescent="0.35">
      <c r="A8" t="s">
        <v>6</v>
      </c>
      <c r="B8">
        <v>3.71</v>
      </c>
      <c r="C8">
        <v>2.19</v>
      </c>
      <c r="D8">
        <v>2.79</v>
      </c>
      <c r="E8">
        <v>3.34</v>
      </c>
      <c r="F8" t="str">
        <f t="shared" si="0"/>
        <v>In Apr, absenteeism by age group was highest in the 16-24 yrs age group.</v>
      </c>
    </row>
    <row r="9" spans="1:6" x14ac:dyDescent="0.35">
      <c r="A9" t="s">
        <v>7</v>
      </c>
      <c r="B9">
        <v>1.79</v>
      </c>
      <c r="C9">
        <v>1.88</v>
      </c>
      <c r="D9">
        <v>2.12</v>
      </c>
      <c r="E9">
        <v>2.87</v>
      </c>
      <c r="F9" t="str">
        <f t="shared" si="0"/>
        <v>In May, absenteeism by age group was highest in the 65+ yrs age group.</v>
      </c>
    </row>
    <row r="10" spans="1:6" x14ac:dyDescent="0.35">
      <c r="A10" t="s">
        <v>8</v>
      </c>
      <c r="B10">
        <v>3.06</v>
      </c>
      <c r="C10">
        <v>1.56</v>
      </c>
      <c r="D10">
        <v>1.78</v>
      </c>
      <c r="E10">
        <v>2.36</v>
      </c>
      <c r="F10" t="str">
        <f t="shared" si="0"/>
        <v>In Jun, absenteeism by age group was highest in the 16-24 yrs age group.</v>
      </c>
    </row>
    <row r="11" spans="1:6" x14ac:dyDescent="0.35">
      <c r="A11" t="s">
        <v>9</v>
      </c>
      <c r="B11">
        <v>1.95</v>
      </c>
      <c r="C11">
        <v>1.75</v>
      </c>
      <c r="D11">
        <v>1.89</v>
      </c>
      <c r="E11">
        <v>2.99</v>
      </c>
      <c r="F11" t="str">
        <f t="shared" si="0"/>
        <v>In Jul, absenteeism by age group was highest in the 65+ yrs age group.</v>
      </c>
    </row>
    <row r="12" spans="1:6" x14ac:dyDescent="0.35">
      <c r="A12" t="s">
        <v>10</v>
      </c>
      <c r="B12">
        <v>2.99</v>
      </c>
      <c r="C12">
        <v>1.93</v>
      </c>
      <c r="D12">
        <v>2.25</v>
      </c>
      <c r="E12" s="8">
        <v>3.33</v>
      </c>
      <c r="F12" t="str">
        <f t="shared" si="0"/>
        <v>In Aug, absenteeism by age group was highest in the 65+ yrs age group.</v>
      </c>
    </row>
    <row r="13" spans="1:6" x14ac:dyDescent="0.35">
      <c r="A13" t="s">
        <v>11</v>
      </c>
      <c r="B13">
        <v>2.76</v>
      </c>
      <c r="C13">
        <v>2.0499999999999998</v>
      </c>
      <c r="D13">
        <v>2.5</v>
      </c>
      <c r="E13">
        <v>3.54</v>
      </c>
      <c r="F13" t="str">
        <f t="shared" si="0"/>
        <v>In Sep, absenteeism by age group was highest in the 65+ yrs age group.</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heetViews>
  <sheetFormatPr defaultRowHeight="14.5" x14ac:dyDescent="0.35"/>
  <sheetData>
    <row r="1" spans="1:9" x14ac:dyDescent="0.35">
      <c r="A1" t="s">
        <v>38</v>
      </c>
      <c r="B1" t="s">
        <v>12</v>
      </c>
      <c r="C1" t="s">
        <v>17</v>
      </c>
      <c r="D1" t="s">
        <v>18</v>
      </c>
      <c r="E1" t="s">
        <v>19</v>
      </c>
      <c r="F1" t="s">
        <v>20</v>
      </c>
      <c r="G1" t="s">
        <v>21</v>
      </c>
      <c r="H1" t="s">
        <v>22</v>
      </c>
      <c r="I1" t="s">
        <v>112</v>
      </c>
    </row>
    <row r="2" spans="1:9" x14ac:dyDescent="0.35">
      <c r="A2" t="s">
        <v>39</v>
      </c>
      <c r="B2" t="s">
        <v>0</v>
      </c>
      <c r="C2">
        <v>2.2747000000000002</v>
      </c>
      <c r="D2">
        <v>1.7493000000000001</v>
      </c>
      <c r="E2">
        <v>2.8001999999999998</v>
      </c>
      <c r="F2">
        <v>1.8621000000000001</v>
      </c>
      <c r="G2">
        <v>1.5751999999999999</v>
      </c>
      <c r="H2">
        <v>2.1490999999999998</v>
      </c>
      <c r="I2" t="str">
        <f t="shared" ref="I2:I13" si="0">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35">
      <c r="A3" t="s">
        <v>39</v>
      </c>
      <c r="B3" t="s">
        <v>1</v>
      </c>
      <c r="C3">
        <v>2.8424999999999998</v>
      </c>
      <c r="D3">
        <v>2.1835</v>
      </c>
      <c r="E3">
        <v>3.5013999999999998</v>
      </c>
      <c r="F3">
        <v>1.9984</v>
      </c>
      <c r="G3">
        <v>1.7103999999999999</v>
      </c>
      <c r="H3">
        <v>2.2863000000000002</v>
      </c>
      <c r="I3" t="str">
        <f t="shared" si="0"/>
        <v>In Nov, absenteeism was not significantly higher than expected in the 16 - 24 yrs age group.</v>
      </c>
    </row>
    <row r="4" spans="1:9" x14ac:dyDescent="0.35">
      <c r="A4" t="s">
        <v>39</v>
      </c>
      <c r="B4" t="s">
        <v>2</v>
      </c>
      <c r="C4">
        <v>4.0557999999999996</v>
      </c>
      <c r="D4">
        <v>3.0451999999999999</v>
      </c>
      <c r="E4">
        <v>5.0664999999999996</v>
      </c>
      <c r="F4">
        <v>2.2820999999999998</v>
      </c>
      <c r="G4">
        <v>1.9629000000000001</v>
      </c>
      <c r="H4">
        <v>2.6012</v>
      </c>
      <c r="I4" t="str">
        <f t="shared" si="0"/>
        <v>In Dec, absenteeism was significantly higher than expected in the 16 - 24 yrs age group.</v>
      </c>
    </row>
    <row r="5" spans="1:9" x14ac:dyDescent="0.35">
      <c r="A5" t="s">
        <v>39</v>
      </c>
      <c r="B5" t="s">
        <v>3</v>
      </c>
      <c r="C5">
        <v>3.2267000000000001</v>
      </c>
      <c r="D5">
        <v>2.2890000000000001</v>
      </c>
      <c r="E5">
        <v>4.1643999999999997</v>
      </c>
      <c r="F5">
        <v>2.6993999999999998</v>
      </c>
      <c r="G5">
        <v>2.3388</v>
      </c>
      <c r="H5">
        <v>3.06</v>
      </c>
      <c r="I5" t="str">
        <f t="shared" si="0"/>
        <v>In Jan, absenteeism was not significantly higher than expected in the 16 - 24 yrs age group.</v>
      </c>
    </row>
    <row r="6" spans="1:9" x14ac:dyDescent="0.35">
      <c r="A6" t="s">
        <v>39</v>
      </c>
      <c r="B6" t="s">
        <v>4</v>
      </c>
      <c r="C6">
        <v>2.7465000000000002</v>
      </c>
      <c r="D6">
        <v>2.0760000000000001</v>
      </c>
      <c r="E6">
        <v>3.4169999999999998</v>
      </c>
      <c r="F6">
        <v>2.4384999999999999</v>
      </c>
      <c r="G6">
        <v>2.0914000000000001</v>
      </c>
      <c r="H6">
        <v>2.7856000000000001</v>
      </c>
      <c r="I6" t="str">
        <f t="shared" si="0"/>
        <v>In Feb, absenteeism was not significantly higher than expected in the 16 - 24 yrs age group.</v>
      </c>
    </row>
    <row r="7" spans="1:9" x14ac:dyDescent="0.35">
      <c r="A7" t="s">
        <v>39</v>
      </c>
      <c r="B7" t="s">
        <v>5</v>
      </c>
      <c r="C7">
        <v>1.6488</v>
      </c>
      <c r="D7">
        <v>1.2223999999999999</v>
      </c>
      <c r="E7">
        <v>2.0750999999999999</v>
      </c>
      <c r="F7">
        <v>2.3525</v>
      </c>
      <c r="G7">
        <v>1.9922</v>
      </c>
      <c r="H7">
        <v>2.7126999999999999</v>
      </c>
      <c r="I7" t="str">
        <f t="shared" si="0"/>
        <v>In Mar, absenteeism was not significantly higher than expected in the 16 - 24 yrs age group.</v>
      </c>
    </row>
    <row r="8" spans="1:9" x14ac:dyDescent="0.35">
      <c r="A8" t="s">
        <v>39</v>
      </c>
      <c r="B8" t="s">
        <v>6</v>
      </c>
      <c r="C8">
        <v>3.7052</v>
      </c>
      <c r="D8">
        <v>2.7928999999999999</v>
      </c>
      <c r="E8">
        <v>4.6176000000000004</v>
      </c>
      <c r="F8">
        <v>2.0228000000000002</v>
      </c>
      <c r="G8">
        <v>1.7826</v>
      </c>
      <c r="H8">
        <v>2.2629000000000001</v>
      </c>
      <c r="I8" t="str">
        <f t="shared" si="0"/>
        <v>In Apr, absenteeism was significantly higher than expected in the 16 - 24 yrs age group.</v>
      </c>
    </row>
    <row r="9" spans="1:9" x14ac:dyDescent="0.35">
      <c r="A9" t="s">
        <v>39</v>
      </c>
      <c r="B9" t="s">
        <v>7</v>
      </c>
      <c r="C9">
        <v>1.7866</v>
      </c>
      <c r="D9">
        <v>1.1166</v>
      </c>
      <c r="E9">
        <v>2.4565999999999999</v>
      </c>
      <c r="F9">
        <v>1.8651</v>
      </c>
      <c r="G9">
        <v>1.5508</v>
      </c>
      <c r="H9">
        <v>2.1793999999999998</v>
      </c>
      <c r="I9" t="str">
        <f t="shared" si="0"/>
        <v>In May, absenteeism was not significantly higher than expected in the 16 - 24 yrs age group.</v>
      </c>
    </row>
    <row r="10" spans="1:9" x14ac:dyDescent="0.35">
      <c r="A10" t="s">
        <v>39</v>
      </c>
      <c r="B10" t="s">
        <v>8</v>
      </c>
      <c r="C10">
        <v>3.0636000000000001</v>
      </c>
      <c r="D10">
        <v>2.4323999999999999</v>
      </c>
      <c r="E10">
        <v>3.6947999999999999</v>
      </c>
      <c r="F10">
        <v>1.4509000000000001</v>
      </c>
      <c r="G10">
        <v>1.2684</v>
      </c>
      <c r="H10">
        <v>1.6335</v>
      </c>
      <c r="I10" t="str">
        <f t="shared" si="0"/>
        <v>In Jun, absenteeism was significantly higher than expected in the 16 - 24 yrs age group.</v>
      </c>
    </row>
    <row r="11" spans="1:9" x14ac:dyDescent="0.35">
      <c r="A11" t="s">
        <v>39</v>
      </c>
      <c r="B11" t="s">
        <v>9</v>
      </c>
      <c r="C11">
        <v>1.9456</v>
      </c>
      <c r="D11">
        <v>1.3413999999999999</v>
      </c>
      <c r="E11">
        <v>2.5499000000000001</v>
      </c>
      <c r="F11">
        <v>1.5262</v>
      </c>
      <c r="G11">
        <v>1.347</v>
      </c>
      <c r="H11">
        <v>1.7054</v>
      </c>
      <c r="I11" t="str">
        <f t="shared" si="0"/>
        <v>In Jul, absenteeism was not significantly higher than expected in the 16 - 24 yrs age group.</v>
      </c>
    </row>
    <row r="12" spans="1:9" x14ac:dyDescent="0.35">
      <c r="A12" t="s">
        <v>39</v>
      </c>
      <c r="B12" t="s">
        <v>10</v>
      </c>
      <c r="C12">
        <v>2.9946000000000002</v>
      </c>
      <c r="D12">
        <v>2.0600999999999998</v>
      </c>
      <c r="E12">
        <v>3.9291</v>
      </c>
      <c r="F12">
        <v>1.5294000000000001</v>
      </c>
      <c r="G12">
        <v>1.3509</v>
      </c>
      <c r="H12">
        <v>1.7079</v>
      </c>
      <c r="I12" t="str">
        <f t="shared" si="0"/>
        <v>In Aug, absenteeism was significantly higher than expected in the 16 - 24 yrs age group.</v>
      </c>
    </row>
    <row r="13" spans="1:9" x14ac:dyDescent="0.35">
      <c r="A13" t="s">
        <v>39</v>
      </c>
      <c r="B13" t="s">
        <v>11</v>
      </c>
      <c r="C13">
        <v>2.7561</v>
      </c>
      <c r="D13">
        <v>2.0769000000000002</v>
      </c>
      <c r="E13">
        <v>3.4352999999999998</v>
      </c>
      <c r="F13">
        <v>1.9603999999999999</v>
      </c>
      <c r="G13">
        <v>1.7267999999999999</v>
      </c>
      <c r="H13">
        <v>2.194</v>
      </c>
      <c r="I13" t="str">
        <f t="shared" si="0"/>
        <v>In Sep, absenteeism was not significantly higher than expected in the 16 - 24 yrs age group.</v>
      </c>
    </row>
    <row r="14" spans="1:9" x14ac:dyDescent="0.35">
      <c r="A14" t="s">
        <v>40</v>
      </c>
      <c r="B14" t="s">
        <v>0</v>
      </c>
      <c r="C14">
        <v>1.5605</v>
      </c>
      <c r="D14">
        <v>1.3606</v>
      </c>
      <c r="E14">
        <v>1.7604</v>
      </c>
      <c r="F14">
        <v>1.6016999999999999</v>
      </c>
      <c r="G14">
        <v>1.5289999999999999</v>
      </c>
      <c r="H14">
        <v>1.6744000000000001</v>
      </c>
      <c r="I14" t="str">
        <f t="shared" ref="I14:I49" si="1">IF(D14&gt;H14,"In "&amp;B14&amp;", absenteeism was significantly higher than expected in the"&amp;" "&amp;A14&amp;" age group.","In "&amp;B14&amp;", absenteeism was not significantly higher than expected in the"&amp;" "&amp;A14&amp;" age group.")</f>
        <v>In Oct, absenteeism was not significantly higher than expected in the 25 - 44 yrs age group.</v>
      </c>
    </row>
    <row r="15" spans="1:9" x14ac:dyDescent="0.35">
      <c r="A15" t="s">
        <v>40</v>
      </c>
      <c r="B15" t="s">
        <v>1</v>
      </c>
      <c r="C15">
        <v>2.0145</v>
      </c>
      <c r="D15">
        <v>1.7630999999999999</v>
      </c>
      <c r="E15">
        <v>2.2658999999999998</v>
      </c>
      <c r="F15">
        <v>1.5652999999999999</v>
      </c>
      <c r="G15">
        <v>1.478</v>
      </c>
      <c r="H15">
        <v>1.6527000000000001</v>
      </c>
      <c r="I15" t="str">
        <f t="shared" si="1"/>
        <v>In Nov, absenteeism was significantly higher than expected in the 25 - 44 yrs age group.</v>
      </c>
    </row>
    <row r="16" spans="1:9" x14ac:dyDescent="0.35">
      <c r="A16" t="s">
        <v>40</v>
      </c>
      <c r="B16" t="s">
        <v>2</v>
      </c>
      <c r="C16">
        <v>2.2153999999999998</v>
      </c>
      <c r="D16">
        <v>2.0038999999999998</v>
      </c>
      <c r="E16">
        <v>2.427</v>
      </c>
      <c r="F16">
        <v>1.9923</v>
      </c>
      <c r="G16">
        <v>1.9125000000000001</v>
      </c>
      <c r="H16">
        <v>2.0722</v>
      </c>
      <c r="I16" t="str">
        <f t="shared" si="1"/>
        <v>In Dec, absenteeism was not significantly higher than expected in the 25 - 44 yrs age group.</v>
      </c>
    </row>
    <row r="17" spans="1:9" x14ac:dyDescent="0.35">
      <c r="A17" t="s">
        <v>40</v>
      </c>
      <c r="B17" t="s">
        <v>3</v>
      </c>
      <c r="C17">
        <v>2.5017</v>
      </c>
      <c r="D17">
        <v>2.2254</v>
      </c>
      <c r="E17">
        <v>2.7778999999999998</v>
      </c>
      <c r="F17">
        <v>2.1962999999999999</v>
      </c>
      <c r="G17">
        <v>2.1145999999999998</v>
      </c>
      <c r="H17">
        <v>2.278</v>
      </c>
      <c r="I17" t="str">
        <f t="shared" si="1"/>
        <v>In Jan, absenteeism was not significantly higher than expected in the 25 - 44 yrs age group.</v>
      </c>
    </row>
    <row r="18" spans="1:9" x14ac:dyDescent="0.35">
      <c r="A18" t="s">
        <v>40</v>
      </c>
      <c r="B18" t="s">
        <v>4</v>
      </c>
      <c r="C18">
        <v>1.8483000000000001</v>
      </c>
      <c r="D18">
        <v>1.5991</v>
      </c>
      <c r="E18">
        <v>2.0975999999999999</v>
      </c>
      <c r="F18">
        <v>2.3475000000000001</v>
      </c>
      <c r="G18">
        <v>2.2376999999999998</v>
      </c>
      <c r="H18">
        <v>2.4573</v>
      </c>
      <c r="I18" t="str">
        <f t="shared" si="1"/>
        <v>In Feb, absenteeism was not significantly higher than expected in the 25 - 44 yrs age group.</v>
      </c>
    </row>
    <row r="19" spans="1:9" x14ac:dyDescent="0.35">
      <c r="A19" t="s">
        <v>40</v>
      </c>
      <c r="B19" t="s">
        <v>5</v>
      </c>
      <c r="C19">
        <v>1.8697999999999999</v>
      </c>
      <c r="D19">
        <v>1.6614</v>
      </c>
      <c r="E19">
        <v>2.0781000000000001</v>
      </c>
      <c r="F19">
        <v>2.0615999999999999</v>
      </c>
      <c r="G19">
        <v>1.9639</v>
      </c>
      <c r="H19">
        <v>2.1593</v>
      </c>
      <c r="I19" t="str">
        <f t="shared" si="1"/>
        <v>In Mar, absenteeism was not significantly higher than expected in the 25 - 44 yrs age group.</v>
      </c>
    </row>
    <row r="20" spans="1:9" x14ac:dyDescent="0.35">
      <c r="A20" t="s">
        <v>40</v>
      </c>
      <c r="B20" t="s">
        <v>6</v>
      </c>
      <c r="C20">
        <v>2.1850999999999998</v>
      </c>
      <c r="D20">
        <v>1.9025000000000001</v>
      </c>
      <c r="E20">
        <v>2.4678</v>
      </c>
      <c r="F20">
        <v>1.6615</v>
      </c>
      <c r="G20">
        <v>1.5412999999999999</v>
      </c>
      <c r="H20">
        <v>1.7817000000000001</v>
      </c>
      <c r="I20" t="str">
        <f t="shared" si="1"/>
        <v>In Apr, absenteeism was significantly higher than expected in the 25 - 44 yrs age group.</v>
      </c>
    </row>
    <row r="21" spans="1:9" x14ac:dyDescent="0.35">
      <c r="A21" t="s">
        <v>40</v>
      </c>
      <c r="B21" t="s">
        <v>7</v>
      </c>
      <c r="C21">
        <v>1.8803000000000001</v>
      </c>
      <c r="D21">
        <v>1.7201</v>
      </c>
      <c r="E21">
        <v>2.0404</v>
      </c>
      <c r="F21">
        <v>1.6492</v>
      </c>
      <c r="G21">
        <v>1.5306</v>
      </c>
      <c r="H21">
        <v>1.7678</v>
      </c>
      <c r="I21" t="str">
        <f t="shared" si="1"/>
        <v>In May, absenteeism was not significantly higher than expected in the 25 - 44 yrs age group.</v>
      </c>
    </row>
    <row r="22" spans="1:9" x14ac:dyDescent="0.35">
      <c r="A22" t="s">
        <v>40</v>
      </c>
      <c r="B22" t="s">
        <v>8</v>
      </c>
      <c r="C22">
        <v>1.5585</v>
      </c>
      <c r="D22">
        <v>1.3402000000000001</v>
      </c>
      <c r="E22">
        <v>1.7768999999999999</v>
      </c>
      <c r="F22">
        <v>1.5266</v>
      </c>
      <c r="G22">
        <v>1.4354</v>
      </c>
      <c r="H22">
        <v>1.6178999999999999</v>
      </c>
      <c r="I22" t="str">
        <f t="shared" si="1"/>
        <v>In Jun, absenteeism was not significantly higher than expected in the 25 - 44 yrs age group.</v>
      </c>
    </row>
    <row r="23" spans="1:9" x14ac:dyDescent="0.35">
      <c r="A23" t="s">
        <v>40</v>
      </c>
      <c r="B23" t="s">
        <v>9</v>
      </c>
      <c r="C23">
        <v>1.7517</v>
      </c>
      <c r="D23">
        <v>1.5629</v>
      </c>
      <c r="E23">
        <v>1.9404999999999999</v>
      </c>
      <c r="F23">
        <v>1.399</v>
      </c>
      <c r="G23">
        <v>1.3201000000000001</v>
      </c>
      <c r="H23">
        <v>1.4779</v>
      </c>
      <c r="I23" t="str">
        <f t="shared" si="1"/>
        <v>In Jul, absenteeism was significantly higher than expected in the 25 - 44 yrs age group.</v>
      </c>
    </row>
    <row r="24" spans="1:9" x14ac:dyDescent="0.35">
      <c r="A24" t="s">
        <v>40</v>
      </c>
      <c r="B24" t="s">
        <v>10</v>
      </c>
      <c r="C24">
        <v>1.9296</v>
      </c>
      <c r="D24">
        <v>1.6445000000000001</v>
      </c>
      <c r="E24">
        <v>2.2147999999999999</v>
      </c>
      <c r="F24">
        <v>1.4456</v>
      </c>
      <c r="G24">
        <v>1.3787</v>
      </c>
      <c r="H24">
        <v>1.5124</v>
      </c>
      <c r="I24" t="str">
        <f t="shared" si="1"/>
        <v>In Aug, absenteeism was significantly higher than expected in the 25 - 44 yrs age group.</v>
      </c>
    </row>
    <row r="25" spans="1:9" x14ac:dyDescent="0.35">
      <c r="A25" t="s">
        <v>40</v>
      </c>
      <c r="B25" t="s">
        <v>11</v>
      </c>
      <c r="C25">
        <v>2.0493999999999999</v>
      </c>
      <c r="D25">
        <v>1.8255999999999999</v>
      </c>
      <c r="E25">
        <v>2.2732000000000001</v>
      </c>
      <c r="F25">
        <v>1.5448999999999999</v>
      </c>
      <c r="G25">
        <v>1.4499</v>
      </c>
      <c r="H25">
        <v>1.6398999999999999</v>
      </c>
      <c r="I25" t="str">
        <f t="shared" si="1"/>
        <v>In Sep, absenteeism was significantly higher than expected in the 25 - 44 yrs age group.</v>
      </c>
    </row>
    <row r="26" spans="1:9" x14ac:dyDescent="0.35">
      <c r="A26" t="s">
        <v>41</v>
      </c>
      <c r="B26" t="s">
        <v>0</v>
      </c>
      <c r="C26">
        <v>2.0501</v>
      </c>
      <c r="D26">
        <v>1.7857000000000001</v>
      </c>
      <c r="E26">
        <v>2.3144</v>
      </c>
      <c r="F26">
        <v>1.9097999999999999</v>
      </c>
      <c r="G26">
        <v>1.7962</v>
      </c>
      <c r="H26">
        <v>2.0234000000000001</v>
      </c>
      <c r="I26" t="str">
        <f t="shared" si="1"/>
        <v>In Oct, absenteeism was not significantly higher than expected in the 45 - 64 yrs age group.</v>
      </c>
    </row>
    <row r="27" spans="1:9" x14ac:dyDescent="0.35">
      <c r="A27" t="s">
        <v>41</v>
      </c>
      <c r="B27" t="s">
        <v>1</v>
      </c>
      <c r="C27">
        <v>2.5343</v>
      </c>
      <c r="D27">
        <v>2.2153</v>
      </c>
      <c r="E27">
        <v>2.8532999999999999</v>
      </c>
      <c r="F27">
        <v>2.0249999999999999</v>
      </c>
      <c r="G27">
        <v>1.9103000000000001</v>
      </c>
      <c r="H27">
        <v>2.1398000000000001</v>
      </c>
      <c r="I27" t="str">
        <f t="shared" si="1"/>
        <v>In Nov, absenteeism was significantly higher than expected in the 45 - 64 yrs age group.</v>
      </c>
    </row>
    <row r="28" spans="1:9" x14ac:dyDescent="0.35">
      <c r="A28" t="s">
        <v>41</v>
      </c>
      <c r="B28" t="s">
        <v>2</v>
      </c>
      <c r="C28">
        <v>2.8519000000000001</v>
      </c>
      <c r="D28">
        <v>2.5800999999999998</v>
      </c>
      <c r="E28">
        <v>3.1238000000000001</v>
      </c>
      <c r="F28">
        <v>2.4540999999999999</v>
      </c>
      <c r="G28">
        <v>2.3294000000000001</v>
      </c>
      <c r="H28">
        <v>2.5787</v>
      </c>
      <c r="I28" t="str">
        <f t="shared" si="1"/>
        <v>In Dec, absenteeism was significantly higher than expected in the 45 - 64 yrs age group.</v>
      </c>
    </row>
    <row r="29" spans="1:9" x14ac:dyDescent="0.35">
      <c r="A29" t="s">
        <v>41</v>
      </c>
      <c r="B29" t="s">
        <v>3</v>
      </c>
      <c r="C29">
        <v>2.6844999999999999</v>
      </c>
      <c r="D29">
        <v>2.4106999999999998</v>
      </c>
      <c r="E29">
        <v>2.9582000000000002</v>
      </c>
      <c r="F29">
        <v>2.7179000000000002</v>
      </c>
      <c r="G29">
        <v>2.5842000000000001</v>
      </c>
      <c r="H29">
        <v>2.8515000000000001</v>
      </c>
      <c r="I29" t="str">
        <f t="shared" si="1"/>
        <v>In Jan, absenteeism was not significantly higher than expected in the 45 - 64 yrs age group.</v>
      </c>
    </row>
    <row r="30" spans="1:9" x14ac:dyDescent="0.35">
      <c r="A30" t="s">
        <v>41</v>
      </c>
      <c r="B30" t="s">
        <v>4</v>
      </c>
      <c r="C30">
        <v>2.3342000000000001</v>
      </c>
      <c r="D30">
        <v>2.0629</v>
      </c>
      <c r="E30">
        <v>2.6055000000000001</v>
      </c>
      <c r="F30">
        <v>2.6427</v>
      </c>
      <c r="G30">
        <v>2.512</v>
      </c>
      <c r="H30">
        <v>2.7732999999999999</v>
      </c>
      <c r="I30" t="str">
        <f t="shared" si="1"/>
        <v>In Feb, absenteeism was not significantly higher than expected in the 45 - 64 yrs age group.</v>
      </c>
    </row>
    <row r="31" spans="1:9" x14ac:dyDescent="0.35">
      <c r="A31" t="s">
        <v>41</v>
      </c>
      <c r="B31" t="s">
        <v>5</v>
      </c>
      <c r="C31">
        <v>2.3195000000000001</v>
      </c>
      <c r="D31">
        <v>2.0598000000000001</v>
      </c>
      <c r="E31">
        <v>2.5790999999999999</v>
      </c>
      <c r="F31">
        <v>2.41</v>
      </c>
      <c r="G31">
        <v>2.3090000000000002</v>
      </c>
      <c r="H31">
        <v>2.5110999999999999</v>
      </c>
      <c r="I31" t="str">
        <f t="shared" si="1"/>
        <v>In Mar, absenteeism was not significantly higher than expected in the 45 - 64 yrs age group.</v>
      </c>
    </row>
    <row r="32" spans="1:9" x14ac:dyDescent="0.35">
      <c r="A32" t="s">
        <v>41</v>
      </c>
      <c r="B32" t="s">
        <v>6</v>
      </c>
      <c r="C32">
        <v>2.7879999999999998</v>
      </c>
      <c r="D32">
        <v>2.4211</v>
      </c>
      <c r="E32">
        <v>3.1549999999999998</v>
      </c>
      <c r="F32">
        <v>2.2164999999999999</v>
      </c>
      <c r="G32">
        <v>2.0834999999999999</v>
      </c>
      <c r="H32">
        <v>2.3494999999999999</v>
      </c>
      <c r="I32" t="str">
        <f t="shared" si="1"/>
        <v>In Apr, absenteeism was significantly higher than expected in the 45 - 64 yrs age group.</v>
      </c>
    </row>
    <row r="33" spans="1:9" x14ac:dyDescent="0.35">
      <c r="A33" t="s">
        <v>41</v>
      </c>
      <c r="B33" t="s">
        <v>7</v>
      </c>
      <c r="C33">
        <v>2.1173000000000002</v>
      </c>
      <c r="D33">
        <v>1.8728</v>
      </c>
      <c r="E33">
        <v>2.3618000000000001</v>
      </c>
      <c r="F33">
        <v>2.0287000000000002</v>
      </c>
      <c r="G33">
        <v>1.9248000000000001</v>
      </c>
      <c r="H33">
        <v>2.1326000000000001</v>
      </c>
      <c r="I33" t="str">
        <f t="shared" si="1"/>
        <v>In May, absenteeism was not significantly higher than expected in the 45 - 64 yrs age group.</v>
      </c>
    </row>
    <row r="34" spans="1:9" x14ac:dyDescent="0.35">
      <c r="A34" t="s">
        <v>41</v>
      </c>
      <c r="B34" t="s">
        <v>8</v>
      </c>
      <c r="C34">
        <v>1.7795000000000001</v>
      </c>
      <c r="D34">
        <v>1.4698</v>
      </c>
      <c r="E34">
        <v>2.0893000000000002</v>
      </c>
      <c r="F34">
        <v>1.8049999999999999</v>
      </c>
      <c r="G34">
        <v>1.6919999999999999</v>
      </c>
      <c r="H34">
        <v>1.9179999999999999</v>
      </c>
      <c r="I34" t="str">
        <f t="shared" si="1"/>
        <v>In Jun, absenteeism was not significantly higher than expected in the 45 - 64 yrs age group.</v>
      </c>
    </row>
    <row r="35" spans="1:9" x14ac:dyDescent="0.35">
      <c r="A35" t="s">
        <v>41</v>
      </c>
      <c r="B35" t="s">
        <v>9</v>
      </c>
      <c r="C35">
        <v>1.8889</v>
      </c>
      <c r="D35">
        <v>1.6158999999999999</v>
      </c>
      <c r="E35">
        <v>2.1617999999999999</v>
      </c>
      <c r="F35">
        <v>1.7630999999999999</v>
      </c>
      <c r="G35">
        <v>1.6598999999999999</v>
      </c>
      <c r="H35">
        <v>1.8663000000000001</v>
      </c>
      <c r="I35" t="str">
        <f t="shared" si="1"/>
        <v>In Jul, absenteeism was not significantly higher than expected in the 45 - 64 yrs age group.</v>
      </c>
    </row>
    <row r="36" spans="1:9" x14ac:dyDescent="0.35">
      <c r="A36" t="s">
        <v>41</v>
      </c>
      <c r="B36" t="s">
        <v>10</v>
      </c>
      <c r="C36">
        <v>2.2483</v>
      </c>
      <c r="D36">
        <v>1.9464999999999999</v>
      </c>
      <c r="E36">
        <v>2.5501</v>
      </c>
      <c r="F36">
        <v>1.7246999999999999</v>
      </c>
      <c r="G36">
        <v>1.6368</v>
      </c>
      <c r="H36">
        <v>1.8126</v>
      </c>
      <c r="I36" t="str">
        <f t="shared" si="1"/>
        <v>In Aug, absenteeism was significantly higher than expected in the 45 - 64 yrs age group.</v>
      </c>
    </row>
    <row r="37" spans="1:9" x14ac:dyDescent="0.35">
      <c r="A37" t="s">
        <v>41</v>
      </c>
      <c r="B37" t="s">
        <v>11</v>
      </c>
      <c r="C37">
        <v>2.5044</v>
      </c>
      <c r="D37">
        <v>2.2235999999999998</v>
      </c>
      <c r="E37">
        <v>2.7850999999999999</v>
      </c>
      <c r="F37">
        <v>1.855</v>
      </c>
      <c r="G37">
        <v>1.7807999999999999</v>
      </c>
      <c r="H37">
        <v>1.9291</v>
      </c>
      <c r="I37" t="str">
        <f t="shared" si="1"/>
        <v>In Sep, absenteeism was significantly higher than expected in the 45 - 64 yrs age group.</v>
      </c>
    </row>
    <row r="38" spans="1:9" x14ac:dyDescent="0.35">
      <c r="A38" t="s">
        <v>37</v>
      </c>
      <c r="B38" t="s">
        <v>0</v>
      </c>
      <c r="C38">
        <v>3.1478999999999999</v>
      </c>
      <c r="D38">
        <v>2.4611000000000001</v>
      </c>
      <c r="E38">
        <v>3.8348</v>
      </c>
      <c r="F38">
        <v>2.6457999999999999</v>
      </c>
      <c r="G38">
        <v>2.3203</v>
      </c>
      <c r="H38">
        <v>2.9712000000000001</v>
      </c>
      <c r="I38" t="str">
        <f t="shared" si="1"/>
        <v>In Oct, absenteeism was not significantly higher than expected in the 65+ yrs age group.</v>
      </c>
    </row>
    <row r="39" spans="1:9" x14ac:dyDescent="0.35">
      <c r="A39" t="s">
        <v>37</v>
      </c>
      <c r="B39" t="s">
        <v>1</v>
      </c>
      <c r="C39">
        <v>2.6583000000000001</v>
      </c>
      <c r="D39">
        <v>2.1278999999999999</v>
      </c>
      <c r="E39">
        <v>3.1886999999999999</v>
      </c>
      <c r="F39">
        <v>2.6259000000000001</v>
      </c>
      <c r="G39">
        <v>2.3734000000000002</v>
      </c>
      <c r="H39">
        <v>2.8784000000000001</v>
      </c>
      <c r="I39" t="str">
        <f t="shared" si="1"/>
        <v>In Nov, absenteeism was not significantly higher than expected in the 65+ yrs age group.</v>
      </c>
    </row>
    <row r="40" spans="1:9" x14ac:dyDescent="0.35">
      <c r="A40" t="s">
        <v>37</v>
      </c>
      <c r="B40" t="s">
        <v>2</v>
      </c>
      <c r="C40">
        <v>3.0636999999999999</v>
      </c>
      <c r="D40">
        <v>2.3151000000000002</v>
      </c>
      <c r="E40">
        <v>3.8123</v>
      </c>
      <c r="F40">
        <v>3.4308999999999998</v>
      </c>
      <c r="G40">
        <v>2.9823</v>
      </c>
      <c r="H40">
        <v>3.8795000000000002</v>
      </c>
      <c r="I40" t="str">
        <f t="shared" si="1"/>
        <v>In Dec, absenteeism was not significantly higher than expected in the 65+ yrs age group.</v>
      </c>
    </row>
    <row r="41" spans="1:9" x14ac:dyDescent="0.35">
      <c r="A41" t="s">
        <v>37</v>
      </c>
      <c r="B41" t="s">
        <v>3</v>
      </c>
      <c r="C41">
        <v>2.6114999999999999</v>
      </c>
      <c r="D41">
        <v>1.6852</v>
      </c>
      <c r="E41">
        <v>3.5379</v>
      </c>
      <c r="F41">
        <v>3.7892999999999999</v>
      </c>
      <c r="G41">
        <v>3.3740999999999999</v>
      </c>
      <c r="H41">
        <v>4.2043999999999997</v>
      </c>
      <c r="I41" t="str">
        <f t="shared" si="1"/>
        <v>In Jan, absenteeism was not significantly higher than expected in the 65+ yrs age group.</v>
      </c>
    </row>
    <row r="42" spans="1:9" x14ac:dyDescent="0.35">
      <c r="A42" t="s">
        <v>37</v>
      </c>
      <c r="B42" t="s">
        <v>4</v>
      </c>
      <c r="C42">
        <v>3.66</v>
      </c>
      <c r="D42">
        <v>2.7824</v>
      </c>
      <c r="E42">
        <v>4.5374999999999996</v>
      </c>
      <c r="F42">
        <v>3.4790000000000001</v>
      </c>
      <c r="G42">
        <v>3.0926999999999998</v>
      </c>
      <c r="H42">
        <v>3.8654000000000002</v>
      </c>
      <c r="I42" t="str">
        <f t="shared" si="1"/>
        <v>In Feb, absenteeism was not significantly higher than expected in the 65+ yrs age group.</v>
      </c>
    </row>
    <row r="43" spans="1:9" x14ac:dyDescent="0.35">
      <c r="A43" t="s">
        <v>37</v>
      </c>
      <c r="B43" t="s">
        <v>5</v>
      </c>
      <c r="C43">
        <v>4.7712000000000003</v>
      </c>
      <c r="D43">
        <v>3.7637</v>
      </c>
      <c r="E43">
        <v>5.7786999999999997</v>
      </c>
      <c r="F43">
        <v>3.2128999999999999</v>
      </c>
      <c r="G43">
        <v>2.8855</v>
      </c>
      <c r="H43">
        <v>3.5402</v>
      </c>
      <c r="I43" t="str">
        <f t="shared" si="1"/>
        <v>In Mar, absenteeism was significantly higher than expected in the 65+ yrs age group.</v>
      </c>
    </row>
    <row r="44" spans="1:9" x14ac:dyDescent="0.35">
      <c r="A44" t="s">
        <v>37</v>
      </c>
      <c r="B44" t="s">
        <v>6</v>
      </c>
      <c r="C44">
        <v>3.3371</v>
      </c>
      <c r="D44">
        <v>2.6084000000000001</v>
      </c>
      <c r="E44">
        <v>4.0659000000000001</v>
      </c>
      <c r="F44">
        <v>3.0192999999999999</v>
      </c>
      <c r="G44">
        <v>2.6956000000000002</v>
      </c>
      <c r="H44">
        <v>3.3431000000000002</v>
      </c>
      <c r="I44" t="str">
        <f t="shared" si="1"/>
        <v>In Apr, absenteeism was not significantly higher than expected in the 65+ yrs age group.</v>
      </c>
    </row>
    <row r="45" spans="1:9" x14ac:dyDescent="0.35">
      <c r="A45" t="s">
        <v>37</v>
      </c>
      <c r="B45" t="s">
        <v>7</v>
      </c>
      <c r="C45">
        <v>2.8654000000000002</v>
      </c>
      <c r="D45">
        <v>2.0154000000000001</v>
      </c>
      <c r="E45">
        <v>3.7153999999999998</v>
      </c>
      <c r="F45">
        <v>2.6682000000000001</v>
      </c>
      <c r="G45">
        <v>2.3658000000000001</v>
      </c>
      <c r="H45">
        <v>2.9706999999999999</v>
      </c>
      <c r="I45" t="str">
        <f t="shared" si="1"/>
        <v>In May, absenteeism was not significantly higher than expected in the 65+ yrs age group.</v>
      </c>
    </row>
    <row r="46" spans="1:9" x14ac:dyDescent="0.35">
      <c r="A46" t="s">
        <v>37</v>
      </c>
      <c r="B46" t="s">
        <v>8</v>
      </c>
      <c r="C46">
        <v>2.3614999999999999</v>
      </c>
      <c r="D46">
        <v>1.56</v>
      </c>
      <c r="E46">
        <v>3.1629999999999998</v>
      </c>
      <c r="F46">
        <v>2.5320999999999998</v>
      </c>
      <c r="G46">
        <v>2.1484000000000001</v>
      </c>
      <c r="H46">
        <v>2.9157999999999999</v>
      </c>
      <c r="I46" t="str">
        <f t="shared" si="1"/>
        <v>In Jun, absenteeism was not significantly higher than expected in the 65+ yrs age group.</v>
      </c>
    </row>
    <row r="47" spans="1:9" x14ac:dyDescent="0.35">
      <c r="A47" t="s">
        <v>37</v>
      </c>
      <c r="B47" t="s">
        <v>9</v>
      </c>
      <c r="C47">
        <v>2.9946999999999999</v>
      </c>
      <c r="D47">
        <v>2.3542000000000001</v>
      </c>
      <c r="E47">
        <v>3.6351</v>
      </c>
      <c r="F47">
        <v>2.202</v>
      </c>
      <c r="G47">
        <v>1.8873</v>
      </c>
      <c r="H47">
        <v>2.5167000000000002</v>
      </c>
      <c r="I47" t="str">
        <f t="shared" si="1"/>
        <v>In Jul, absenteeism was not significantly higher than expected in the 65+ yrs age group.</v>
      </c>
    </row>
    <row r="48" spans="1:9" x14ac:dyDescent="0.35">
      <c r="A48" t="s">
        <v>37</v>
      </c>
      <c r="B48" t="s">
        <v>10</v>
      </c>
      <c r="C48">
        <v>3.3262</v>
      </c>
      <c r="D48">
        <v>2.5276000000000001</v>
      </c>
      <c r="E48">
        <v>4.1247999999999996</v>
      </c>
      <c r="F48">
        <v>2.7944</v>
      </c>
      <c r="G48">
        <v>2.4489999999999998</v>
      </c>
      <c r="H48">
        <v>3.1398999999999999</v>
      </c>
      <c r="I48" t="str">
        <f t="shared" si="1"/>
        <v>In Aug, absenteeism was not significantly higher than expected in the 65+ yrs age group.</v>
      </c>
    </row>
    <row r="49" spans="1:9" x14ac:dyDescent="0.35">
      <c r="A49" t="s">
        <v>37</v>
      </c>
      <c r="B49" t="s">
        <v>11</v>
      </c>
      <c r="C49">
        <v>3.5373999999999999</v>
      </c>
      <c r="D49">
        <v>2.8403999999999998</v>
      </c>
      <c r="E49">
        <v>4.2344999999999997</v>
      </c>
      <c r="F49">
        <v>2.9851000000000001</v>
      </c>
      <c r="G49">
        <v>2.6594000000000002</v>
      </c>
      <c r="H49">
        <v>3.3107000000000002</v>
      </c>
      <c r="I49" t="str">
        <f t="shared" si="1"/>
        <v>In Sep, absenteeism was not significantly higher than expected in the 65+ yrs age group.</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heetViews>
  <sheetFormatPr defaultRowHeight="14.5" x14ac:dyDescent="0.35"/>
  <sheetData>
    <row r="1" spans="1:4" x14ac:dyDescent="0.35">
      <c r="A1" t="s">
        <v>12</v>
      </c>
      <c r="B1" t="s">
        <v>42</v>
      </c>
      <c r="C1" t="s">
        <v>43</v>
      </c>
      <c r="D1" t="s">
        <v>112</v>
      </c>
    </row>
    <row r="2" spans="1:4" x14ac:dyDescent="0.35">
      <c r="A2" t="s">
        <v>0</v>
      </c>
      <c r="B2">
        <v>1.56</v>
      </c>
      <c r="C2">
        <v>2.33</v>
      </c>
      <c r="D2" t="str">
        <f t="shared" ref="D2:D13" si="0">"In "&amp;A2&amp;", absenteeism by sex was highest among "&amp;IF(B2&gt;C2,"Males.","Females.")</f>
        <v>In Oct, absenteeism by sex was highest among Females.</v>
      </c>
    </row>
    <row r="3" spans="1:4" x14ac:dyDescent="0.35">
      <c r="A3" t="s">
        <v>1</v>
      </c>
      <c r="B3">
        <v>2.1</v>
      </c>
      <c r="C3">
        <v>2.6</v>
      </c>
      <c r="D3" t="str">
        <f t="shared" si="0"/>
        <v>In Nov, absenteeism by sex was highest among Females.</v>
      </c>
    </row>
    <row r="4" spans="1:4" x14ac:dyDescent="0.35">
      <c r="A4" t="s">
        <v>2</v>
      </c>
      <c r="B4">
        <v>2.39</v>
      </c>
      <c r="C4">
        <v>3</v>
      </c>
      <c r="D4" t="str">
        <f t="shared" si="0"/>
        <v>In Dec, absenteeism by sex was highest among Females.</v>
      </c>
    </row>
    <row r="5" spans="1:4" x14ac:dyDescent="0.35">
      <c r="A5" t="s">
        <v>3</v>
      </c>
      <c r="B5">
        <v>2.4500000000000002</v>
      </c>
      <c r="C5">
        <v>2.88</v>
      </c>
      <c r="D5" t="str">
        <f t="shared" si="0"/>
        <v>In Jan, absenteeism by sex was highest among Females.</v>
      </c>
    </row>
    <row r="6" spans="1:4" x14ac:dyDescent="0.35">
      <c r="A6" t="s">
        <v>4</v>
      </c>
      <c r="B6">
        <v>1.88</v>
      </c>
      <c r="C6">
        <v>2.63</v>
      </c>
      <c r="D6" t="str">
        <f t="shared" si="0"/>
        <v>In Feb, absenteeism by sex was highest among Females.</v>
      </c>
    </row>
    <row r="7" spans="1:4" x14ac:dyDescent="0.35">
      <c r="A7" t="s">
        <v>5</v>
      </c>
      <c r="B7">
        <v>1.83</v>
      </c>
      <c r="C7">
        <v>2.63</v>
      </c>
      <c r="D7" t="str">
        <f t="shared" si="0"/>
        <v>In Mar, absenteeism by sex was highest among Females.</v>
      </c>
    </row>
    <row r="8" spans="1:4" x14ac:dyDescent="0.35">
      <c r="A8" t="s">
        <v>6</v>
      </c>
      <c r="B8">
        <v>2.2999999999999998</v>
      </c>
      <c r="C8">
        <v>3</v>
      </c>
      <c r="D8" t="str">
        <f t="shared" si="0"/>
        <v>In Apr, absenteeism by sex was highest among Females.</v>
      </c>
    </row>
    <row r="9" spans="1:4" x14ac:dyDescent="0.35">
      <c r="A9" t="s">
        <v>7</v>
      </c>
      <c r="B9">
        <v>1.81</v>
      </c>
      <c r="C9">
        <v>2.2799999999999998</v>
      </c>
      <c r="D9" t="str">
        <f t="shared" si="0"/>
        <v>In May, absenteeism by sex was highest among Females.</v>
      </c>
    </row>
    <row r="10" spans="1:4" x14ac:dyDescent="0.35">
      <c r="A10" t="s">
        <v>8</v>
      </c>
      <c r="B10">
        <v>1.58</v>
      </c>
      <c r="C10">
        <v>2.13</v>
      </c>
      <c r="D10" t="str">
        <f t="shared" si="0"/>
        <v>In Jun, absenteeism by sex was highest among Females.</v>
      </c>
    </row>
    <row r="11" spans="1:4" x14ac:dyDescent="0.35">
      <c r="A11" t="s">
        <v>9</v>
      </c>
      <c r="B11">
        <v>1.69</v>
      </c>
      <c r="C11">
        <v>2.14</v>
      </c>
      <c r="D11" t="str">
        <f t="shared" si="0"/>
        <v>In Jul, absenteeism by sex was highest among Females.</v>
      </c>
    </row>
    <row r="12" spans="1:4" x14ac:dyDescent="0.35">
      <c r="A12" t="s">
        <v>10</v>
      </c>
      <c r="B12">
        <v>1.94</v>
      </c>
      <c r="C12">
        <v>2.59</v>
      </c>
      <c r="D12" t="str">
        <f t="shared" si="0"/>
        <v>In Aug, absenteeism by sex was highest among Females.</v>
      </c>
    </row>
    <row r="13" spans="1:4" x14ac:dyDescent="0.35">
      <c r="A13" t="s">
        <v>11</v>
      </c>
      <c r="B13">
        <v>1.97</v>
      </c>
      <c r="C13">
        <v>2.87</v>
      </c>
      <c r="D13" t="str">
        <f t="shared" si="0"/>
        <v>In Sep, absenteeism by sex was highest among Females.</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EC8F0C3-26F6-48C1-8292-551E7D4B8196}"/>
</file>

<file path=customXml/itemProps2.xml><?xml version="1.0" encoding="utf-8"?>
<ds:datastoreItem xmlns:ds="http://schemas.openxmlformats.org/officeDocument/2006/customXml" ds:itemID="{3739F0FE-C688-43F2-AE70-D3CB9F7A7A37}"/>
</file>

<file path=customXml/itemProps3.xml><?xml version="1.0" encoding="utf-8"?>
<ds:datastoreItem xmlns:ds="http://schemas.openxmlformats.org/officeDocument/2006/customXml" ds:itemID="{321183FE-63A7-4C08-B870-DBCB73C3240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Introduction</vt:lpstr>
      <vt:lpstr>Dashboard</vt:lpstr>
      <vt:lpstr>Compare to Prev Flu Seasons</vt:lpstr>
      <vt:lpstr>Obs vs Exp in FT Worker</vt:lpstr>
      <vt:lpstr>By HHS Region</vt:lpstr>
      <vt:lpstr>Obs vs Exp by HHS Region</vt:lpstr>
      <vt:lpstr>By Age</vt:lpstr>
      <vt:lpstr>Obs vs Exp by Age</vt:lpstr>
      <vt:lpstr>By Sex</vt:lpstr>
      <vt:lpstr>Obs vs Exp by Sex</vt:lpstr>
      <vt:lpstr>By Occupation</vt:lpstr>
      <vt:lpstr>Obs vs Exp by Occupation</vt:lpstr>
      <vt:lpstr>By Industry</vt:lpstr>
      <vt:lpstr>Obs vs Exp by Industry</vt:lpstr>
      <vt:lpstr>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Groenewold, Matthew (CDC/NIOSH/DFSE/HIB)</dc:creator>
  <cp:lastModifiedBy>Mobley, Amy (CDC/NIOSH/DFSE/HIB)</cp:lastModifiedBy>
  <dcterms:created xsi:type="dcterms:W3CDTF">2019-09-13T19:17:32Z</dcterms:created>
  <dcterms:modified xsi:type="dcterms:W3CDTF">2021-10-18T14:50:34Z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2020-10-26T14:08:37Z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0eb3c707-db9a-4c6e-a769-615f58c9692b</vt:lpwstr>
  </property>
  <property fmtid="{D5CDD505-2E9C-101B-9397-08002B2CF9AE}" pid="8" name="MSIP_Label_7b94a7b8-f06c-4dfe-bdcc-9b548fd58c31_ContentBits">
    <vt:lpwstr>0</vt:lpwstr>
  </property>
</Properties>
</file>